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RP\ORP_DOT\2023\1_Bilaterální\GEO\Výzva - NEET\04_Úprava výzvy\"/>
    </mc:Choice>
  </mc:AlternateContent>
  <xr:revisionPtr revIDLastSave="0" documentId="13_ncr:1_{4540769E-A836-425C-B57F-7D614B7AAFA8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instrukce k vyplnění" sheetId="11" r:id="rId1"/>
    <sheet name="návrh rozpočtu - 1. rok" sheetId="7" r:id="rId2"/>
    <sheet name="náklady na přípravu" sheetId="16" r:id="rId3"/>
    <sheet name="návrh rozpočtu - 2. rok" sheetId="28" r:id="rId4"/>
    <sheet name="návrh rozpočtu - 3. rok" sheetId="29" r:id="rId5"/>
  </sheets>
  <definedNames>
    <definedName name="_xlnm.Print_Titles" localSheetId="2">'náklady na přípravu'!$3:$3</definedName>
    <definedName name="_xlnm.Print_Titles" localSheetId="1">'návrh rozpočtu - 1. rok'!$3:$3</definedName>
    <definedName name="_xlnm.Print_Titles" localSheetId="3">'návrh rozpočtu - 2. rok'!$3:$3</definedName>
    <definedName name="_xlnm.Print_Titles" localSheetId="4">'návrh rozpočtu - 3. rok'!$3:$3</definedName>
    <definedName name="_xlnm.Print_Area" localSheetId="2">'náklady na přípravu'!$A$1:$F$51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9" l="1"/>
  <c r="G406" i="29"/>
  <c r="I409" i="29"/>
  <c r="H64" i="7"/>
  <c r="G402" i="29"/>
  <c r="J402" i="29"/>
  <c r="I402" i="29"/>
  <c r="F402" i="29"/>
  <c r="H401" i="29"/>
  <c r="H402" i="29" s="1"/>
  <c r="F401" i="29"/>
  <c r="K397" i="29"/>
  <c r="F397" i="29"/>
  <c r="H397" i="29" s="1"/>
  <c r="L397" i="29" s="1"/>
  <c r="K396" i="29"/>
  <c r="F396" i="29"/>
  <c r="H396" i="29" s="1"/>
  <c r="L396" i="29" s="1"/>
  <c r="K395" i="29"/>
  <c r="F395" i="29"/>
  <c r="H395" i="29" s="1"/>
  <c r="L395" i="29" s="1"/>
  <c r="K394" i="29"/>
  <c r="F394" i="29"/>
  <c r="H394" i="29" s="1"/>
  <c r="L394" i="29" s="1"/>
  <c r="K393" i="29"/>
  <c r="F393" i="29"/>
  <c r="H393" i="29" s="1"/>
  <c r="L393" i="29" s="1"/>
  <c r="J392" i="29"/>
  <c r="I392" i="29"/>
  <c r="F392" i="29"/>
  <c r="H392" i="29" s="1"/>
  <c r="L391" i="29"/>
  <c r="H391" i="29"/>
  <c r="F391" i="29"/>
  <c r="K391" i="29" s="1"/>
  <c r="F390" i="29"/>
  <c r="K390" i="29" s="1"/>
  <c r="L389" i="29"/>
  <c r="H389" i="29"/>
  <c r="F389" i="29"/>
  <c r="K389" i="29" s="1"/>
  <c r="F388" i="29"/>
  <c r="K388" i="29" s="1"/>
  <c r="L387" i="29"/>
  <c r="H387" i="29"/>
  <c r="F387" i="29"/>
  <c r="K387" i="29" s="1"/>
  <c r="J386" i="29"/>
  <c r="I386" i="29"/>
  <c r="F386" i="29"/>
  <c r="K385" i="29"/>
  <c r="F385" i="29"/>
  <c r="H385" i="29" s="1"/>
  <c r="L385" i="29" s="1"/>
  <c r="F384" i="29"/>
  <c r="K383" i="29"/>
  <c r="F383" i="29"/>
  <c r="H383" i="29" s="1"/>
  <c r="L383" i="29" s="1"/>
  <c r="F382" i="29"/>
  <c r="K381" i="29"/>
  <c r="F381" i="29"/>
  <c r="J380" i="29"/>
  <c r="I380" i="29"/>
  <c r="L379" i="29"/>
  <c r="K379" i="29"/>
  <c r="H379" i="29"/>
  <c r="F379" i="29"/>
  <c r="K378" i="29"/>
  <c r="H378" i="29"/>
  <c r="L378" i="29" s="1"/>
  <c r="F378" i="29"/>
  <c r="L377" i="29"/>
  <c r="K377" i="29"/>
  <c r="H377" i="29"/>
  <c r="F377" i="29"/>
  <c r="K376" i="29"/>
  <c r="H376" i="29"/>
  <c r="L376" i="29" s="1"/>
  <c r="F376" i="29"/>
  <c r="L375" i="29"/>
  <c r="K375" i="29"/>
  <c r="H375" i="29"/>
  <c r="F375" i="29"/>
  <c r="J374" i="29"/>
  <c r="I374" i="29"/>
  <c r="H374" i="29"/>
  <c r="F374" i="29"/>
  <c r="K373" i="29"/>
  <c r="F373" i="29"/>
  <c r="H373" i="29" s="1"/>
  <c r="L373" i="29" s="1"/>
  <c r="K372" i="29"/>
  <c r="F372" i="29"/>
  <c r="H372" i="29" s="1"/>
  <c r="L372" i="29" s="1"/>
  <c r="K371" i="29"/>
  <c r="F371" i="29"/>
  <c r="H371" i="29" s="1"/>
  <c r="L371" i="29" s="1"/>
  <c r="K370" i="29"/>
  <c r="F370" i="29"/>
  <c r="H370" i="29" s="1"/>
  <c r="L370" i="29" s="1"/>
  <c r="K369" i="29"/>
  <c r="F369" i="29"/>
  <c r="H369" i="29" s="1"/>
  <c r="L369" i="29" s="1"/>
  <c r="J368" i="29"/>
  <c r="I368" i="29"/>
  <c r="F367" i="29"/>
  <c r="K367" i="29" s="1"/>
  <c r="L366" i="29"/>
  <c r="H366" i="29"/>
  <c r="F366" i="29"/>
  <c r="K366" i="29" s="1"/>
  <c r="F365" i="29"/>
  <c r="K365" i="29" s="1"/>
  <c r="L364" i="29"/>
  <c r="H364" i="29"/>
  <c r="F364" i="29"/>
  <c r="K364" i="29" s="1"/>
  <c r="F363" i="29"/>
  <c r="F362" i="29" s="1"/>
  <c r="J362" i="29"/>
  <c r="I362" i="29"/>
  <c r="F361" i="29"/>
  <c r="K360" i="29"/>
  <c r="F360" i="29"/>
  <c r="H360" i="29" s="1"/>
  <c r="L360" i="29" s="1"/>
  <c r="F359" i="29"/>
  <c r="K359" i="29" s="1"/>
  <c r="K358" i="29"/>
  <c r="F358" i="29"/>
  <c r="H358" i="29" s="1"/>
  <c r="L358" i="29" s="1"/>
  <c r="F357" i="29"/>
  <c r="J356" i="29"/>
  <c r="I356" i="29"/>
  <c r="K355" i="29"/>
  <c r="H355" i="29"/>
  <c r="L355" i="29" s="1"/>
  <c r="F355" i="29"/>
  <c r="L354" i="29"/>
  <c r="K354" i="29"/>
  <c r="H354" i="29"/>
  <c r="F354" i="29"/>
  <c r="K353" i="29"/>
  <c r="H353" i="29"/>
  <c r="L353" i="29" s="1"/>
  <c r="F353" i="29"/>
  <c r="L352" i="29"/>
  <c r="K352" i="29"/>
  <c r="H352" i="29"/>
  <c r="F352" i="29"/>
  <c r="F350" i="29" s="1"/>
  <c r="K351" i="29"/>
  <c r="H351" i="29"/>
  <c r="L351" i="29" s="1"/>
  <c r="F351" i="29"/>
  <c r="J350" i="29"/>
  <c r="I350" i="29"/>
  <c r="L349" i="29"/>
  <c r="K349" i="29"/>
  <c r="F349" i="29"/>
  <c r="H349" i="29" s="1"/>
  <c r="L348" i="29"/>
  <c r="K348" i="29"/>
  <c r="H348" i="29"/>
  <c r="F348" i="29"/>
  <c r="L347" i="29"/>
  <c r="K347" i="29"/>
  <c r="F347" i="29"/>
  <c r="H347" i="29" s="1"/>
  <c r="L346" i="29"/>
  <c r="K346" i="29"/>
  <c r="H346" i="29"/>
  <c r="F346" i="29"/>
  <c r="L345" i="29"/>
  <c r="K345" i="29"/>
  <c r="F345" i="29"/>
  <c r="H345" i="29" s="1"/>
  <c r="J344" i="29"/>
  <c r="I344" i="29"/>
  <c r="F344" i="29"/>
  <c r="L343" i="29"/>
  <c r="H343" i="29"/>
  <c r="F343" i="29"/>
  <c r="K343" i="29" s="1"/>
  <c r="F342" i="29"/>
  <c r="L341" i="29"/>
  <c r="H341" i="29"/>
  <c r="F341" i="29"/>
  <c r="K341" i="29" s="1"/>
  <c r="F340" i="29"/>
  <c r="L339" i="29"/>
  <c r="H339" i="29"/>
  <c r="F339" i="29"/>
  <c r="K339" i="29" s="1"/>
  <c r="J338" i="29"/>
  <c r="I338" i="29"/>
  <c r="F338" i="29"/>
  <c r="H338" i="29" s="1"/>
  <c r="K337" i="29"/>
  <c r="F337" i="29"/>
  <c r="H337" i="29" s="1"/>
  <c r="L337" i="29" s="1"/>
  <c r="F336" i="29"/>
  <c r="K336" i="29" s="1"/>
  <c r="K335" i="29"/>
  <c r="F335" i="29"/>
  <c r="H335" i="29" s="1"/>
  <c r="L335" i="29" s="1"/>
  <c r="F334" i="29"/>
  <c r="K334" i="29" s="1"/>
  <c r="K333" i="29"/>
  <c r="F333" i="29"/>
  <c r="J332" i="29"/>
  <c r="I332" i="29"/>
  <c r="L331" i="29"/>
  <c r="K331" i="29"/>
  <c r="H331" i="29"/>
  <c r="F331" i="29"/>
  <c r="K330" i="29"/>
  <c r="H330" i="29"/>
  <c r="L330" i="29" s="1"/>
  <c r="F330" i="29"/>
  <c r="L329" i="29"/>
  <c r="K329" i="29"/>
  <c r="H329" i="29"/>
  <c r="F329" i="29"/>
  <c r="K328" i="29"/>
  <c r="H328" i="29"/>
  <c r="L328" i="29" s="1"/>
  <c r="F328" i="29"/>
  <c r="L327" i="29"/>
  <c r="K327" i="29"/>
  <c r="H327" i="29"/>
  <c r="F327" i="29"/>
  <c r="J326" i="29"/>
  <c r="I326" i="29"/>
  <c r="H326" i="29" s="1"/>
  <c r="F326" i="29"/>
  <c r="L325" i="29"/>
  <c r="K325" i="29"/>
  <c r="H325" i="29"/>
  <c r="F325" i="29"/>
  <c r="K324" i="29"/>
  <c r="F324" i="29"/>
  <c r="H324" i="29" s="1"/>
  <c r="L324" i="29" s="1"/>
  <c r="L323" i="29"/>
  <c r="K323" i="29"/>
  <c r="H323" i="29"/>
  <c r="F323" i="29"/>
  <c r="L322" i="29"/>
  <c r="K322" i="29"/>
  <c r="F322" i="29"/>
  <c r="H322" i="29" s="1"/>
  <c r="L321" i="29"/>
  <c r="K321" i="29"/>
  <c r="H321" i="29"/>
  <c r="F321" i="29"/>
  <c r="J320" i="29"/>
  <c r="I320" i="29"/>
  <c r="F319" i="29"/>
  <c r="L318" i="29"/>
  <c r="H318" i="29"/>
  <c r="F318" i="29"/>
  <c r="K318" i="29" s="1"/>
  <c r="F317" i="29"/>
  <c r="L316" i="29"/>
  <c r="H316" i="29"/>
  <c r="F316" i="29"/>
  <c r="K316" i="29" s="1"/>
  <c r="F315" i="29"/>
  <c r="J314" i="29"/>
  <c r="I314" i="29"/>
  <c r="H313" i="29"/>
  <c r="L313" i="29" s="1"/>
  <c r="F313" i="29"/>
  <c r="K313" i="29" s="1"/>
  <c r="K312" i="29"/>
  <c r="F312" i="29"/>
  <c r="H312" i="29" s="1"/>
  <c r="L312" i="29" s="1"/>
  <c r="H311" i="29"/>
  <c r="L311" i="29" s="1"/>
  <c r="F311" i="29"/>
  <c r="K311" i="29" s="1"/>
  <c r="K310" i="29"/>
  <c r="F310" i="29"/>
  <c r="H310" i="29" s="1"/>
  <c r="L310" i="29" s="1"/>
  <c r="H309" i="29"/>
  <c r="L309" i="29" s="1"/>
  <c r="F309" i="29"/>
  <c r="J308" i="29"/>
  <c r="I308" i="29"/>
  <c r="K307" i="29"/>
  <c r="H307" i="29"/>
  <c r="L307" i="29" s="1"/>
  <c r="F307" i="29"/>
  <c r="L306" i="29"/>
  <c r="K306" i="29"/>
  <c r="H306" i="29"/>
  <c r="F306" i="29"/>
  <c r="K305" i="29"/>
  <c r="H305" i="29"/>
  <c r="L305" i="29" s="1"/>
  <c r="F305" i="29"/>
  <c r="L304" i="29"/>
  <c r="K304" i="29"/>
  <c r="H304" i="29"/>
  <c r="F304" i="29"/>
  <c r="K303" i="29"/>
  <c r="H303" i="29"/>
  <c r="L303" i="29" s="1"/>
  <c r="F303" i="29"/>
  <c r="F302" i="29" s="1"/>
  <c r="J302" i="29"/>
  <c r="I302" i="29"/>
  <c r="K301" i="29"/>
  <c r="F301" i="29"/>
  <c r="H301" i="29" s="1"/>
  <c r="L301" i="29" s="1"/>
  <c r="L300" i="29"/>
  <c r="K300" i="29"/>
  <c r="H300" i="29"/>
  <c r="F300" i="29"/>
  <c r="K299" i="29"/>
  <c r="F299" i="29"/>
  <c r="H299" i="29" s="1"/>
  <c r="L299" i="29" s="1"/>
  <c r="L298" i="29"/>
  <c r="K298" i="29"/>
  <c r="H298" i="29"/>
  <c r="F298" i="29"/>
  <c r="L297" i="29"/>
  <c r="K297" i="29"/>
  <c r="F297" i="29"/>
  <c r="H297" i="29" s="1"/>
  <c r="J296" i="29"/>
  <c r="I296" i="29"/>
  <c r="F296" i="29"/>
  <c r="L295" i="29"/>
  <c r="H295" i="29"/>
  <c r="F295" i="29"/>
  <c r="K295" i="29" s="1"/>
  <c r="F294" i="29"/>
  <c r="L293" i="29"/>
  <c r="H293" i="29"/>
  <c r="F293" i="29"/>
  <c r="K293" i="29" s="1"/>
  <c r="F292" i="29"/>
  <c r="L291" i="29"/>
  <c r="H291" i="29"/>
  <c r="F291" i="29"/>
  <c r="K291" i="29" s="1"/>
  <c r="J290" i="29"/>
  <c r="I290" i="29"/>
  <c r="K289" i="29"/>
  <c r="F289" i="29"/>
  <c r="H289" i="29" s="1"/>
  <c r="L289" i="29" s="1"/>
  <c r="H288" i="29"/>
  <c r="L288" i="29" s="1"/>
  <c r="F288" i="29"/>
  <c r="K288" i="29" s="1"/>
  <c r="K287" i="29"/>
  <c r="F287" i="29"/>
  <c r="H287" i="29" s="1"/>
  <c r="L287" i="29" s="1"/>
  <c r="H286" i="29"/>
  <c r="L286" i="29" s="1"/>
  <c r="F286" i="29"/>
  <c r="K286" i="29" s="1"/>
  <c r="K285" i="29"/>
  <c r="F285" i="29"/>
  <c r="J284" i="29"/>
  <c r="I284" i="29"/>
  <c r="L283" i="29"/>
  <c r="K283" i="29"/>
  <c r="H283" i="29"/>
  <c r="F283" i="29"/>
  <c r="K282" i="29"/>
  <c r="H282" i="29"/>
  <c r="L282" i="29" s="1"/>
  <c r="F282" i="29"/>
  <c r="L281" i="29"/>
  <c r="K281" i="29"/>
  <c r="H281" i="29"/>
  <c r="F281" i="29"/>
  <c r="K280" i="29"/>
  <c r="H280" i="29"/>
  <c r="L280" i="29" s="1"/>
  <c r="F280" i="29"/>
  <c r="L279" i="29"/>
  <c r="K279" i="29"/>
  <c r="H279" i="29"/>
  <c r="F279" i="29"/>
  <c r="J278" i="29"/>
  <c r="I278" i="29"/>
  <c r="H278" i="29"/>
  <c r="F278" i="29"/>
  <c r="L277" i="29"/>
  <c r="K277" i="29"/>
  <c r="H277" i="29"/>
  <c r="F277" i="29"/>
  <c r="L276" i="29"/>
  <c r="F276" i="29"/>
  <c r="H276" i="29" s="1"/>
  <c r="L275" i="29"/>
  <c r="K275" i="29"/>
  <c r="H275" i="29"/>
  <c r="F275" i="29"/>
  <c r="K274" i="29"/>
  <c r="F274" i="29"/>
  <c r="L273" i="29"/>
  <c r="K273" i="29"/>
  <c r="H273" i="29"/>
  <c r="F273" i="29"/>
  <c r="J272" i="29"/>
  <c r="I272" i="29"/>
  <c r="F271" i="29"/>
  <c r="L270" i="29"/>
  <c r="H270" i="29"/>
  <c r="F270" i="29"/>
  <c r="K270" i="29" s="1"/>
  <c r="F269" i="29"/>
  <c r="L268" i="29"/>
  <c r="H268" i="29"/>
  <c r="F268" i="29"/>
  <c r="K268" i="29" s="1"/>
  <c r="F267" i="29"/>
  <c r="J266" i="29"/>
  <c r="I266" i="29"/>
  <c r="F265" i="29"/>
  <c r="K264" i="29"/>
  <c r="F264" i="29"/>
  <c r="H264" i="29" s="1"/>
  <c r="L264" i="29" s="1"/>
  <c r="F263" i="29"/>
  <c r="K263" i="29" s="1"/>
  <c r="K262" i="29"/>
  <c r="F262" i="29"/>
  <c r="H262" i="29" s="1"/>
  <c r="L262" i="29" s="1"/>
  <c r="F261" i="29"/>
  <c r="J260" i="29"/>
  <c r="I260" i="29"/>
  <c r="K259" i="29"/>
  <c r="H259" i="29"/>
  <c r="L259" i="29" s="1"/>
  <c r="F259" i="29"/>
  <c r="L258" i="29"/>
  <c r="K258" i="29"/>
  <c r="H258" i="29"/>
  <c r="F258" i="29"/>
  <c r="K257" i="29"/>
  <c r="H257" i="29"/>
  <c r="L257" i="29" s="1"/>
  <c r="F257" i="29"/>
  <c r="L256" i="29"/>
  <c r="K256" i="29"/>
  <c r="H256" i="29"/>
  <c r="F256" i="29"/>
  <c r="F254" i="29" s="1"/>
  <c r="K255" i="29"/>
  <c r="H255" i="29"/>
  <c r="L255" i="29" s="1"/>
  <c r="F255" i="29"/>
  <c r="J254" i="29"/>
  <c r="I254" i="29"/>
  <c r="F253" i="29"/>
  <c r="L252" i="29"/>
  <c r="K252" i="29"/>
  <c r="H252" i="29"/>
  <c r="F252" i="29"/>
  <c r="L251" i="29"/>
  <c r="K251" i="29"/>
  <c r="F251" i="29"/>
  <c r="H251" i="29" s="1"/>
  <c r="K250" i="29"/>
  <c r="F250" i="29"/>
  <c r="H250" i="29" s="1"/>
  <c r="L250" i="29" s="1"/>
  <c r="L249" i="29"/>
  <c r="F249" i="29"/>
  <c r="H249" i="29" s="1"/>
  <c r="J248" i="29"/>
  <c r="I248" i="29"/>
  <c r="L247" i="29"/>
  <c r="H247" i="29"/>
  <c r="F247" i="29"/>
  <c r="K247" i="29" s="1"/>
  <c r="F246" i="29"/>
  <c r="L245" i="29"/>
  <c r="H245" i="29"/>
  <c r="F245" i="29"/>
  <c r="K245" i="29" s="1"/>
  <c r="F244" i="29"/>
  <c r="L243" i="29"/>
  <c r="H243" i="29"/>
  <c r="F243" i="29"/>
  <c r="K243" i="29" s="1"/>
  <c r="J242" i="29"/>
  <c r="I242" i="29"/>
  <c r="F242" i="29"/>
  <c r="H242" i="29" s="1"/>
  <c r="K241" i="29"/>
  <c r="F241" i="29"/>
  <c r="H241" i="29" s="1"/>
  <c r="L241" i="29" s="1"/>
  <c r="F240" i="29"/>
  <c r="K240" i="29" s="1"/>
  <c r="K239" i="29"/>
  <c r="F239" i="29"/>
  <c r="H239" i="29" s="1"/>
  <c r="L239" i="29" s="1"/>
  <c r="F238" i="29"/>
  <c r="K238" i="29" s="1"/>
  <c r="K237" i="29"/>
  <c r="F237" i="29"/>
  <c r="F236" i="29" s="1"/>
  <c r="J236" i="29"/>
  <c r="I236" i="29"/>
  <c r="L235" i="29"/>
  <c r="K235" i="29"/>
  <c r="H235" i="29"/>
  <c r="F235" i="29"/>
  <c r="K234" i="29"/>
  <c r="H234" i="29"/>
  <c r="L234" i="29" s="1"/>
  <c r="F234" i="29"/>
  <c r="L233" i="29"/>
  <c r="K233" i="29"/>
  <c r="H233" i="29"/>
  <c r="F233" i="29"/>
  <c r="K232" i="29"/>
  <c r="H232" i="29"/>
  <c r="L232" i="29" s="1"/>
  <c r="F232" i="29"/>
  <c r="K231" i="29"/>
  <c r="H231" i="29"/>
  <c r="L231" i="29" s="1"/>
  <c r="F231" i="29"/>
  <c r="J230" i="29"/>
  <c r="I230" i="29"/>
  <c r="F230" i="29"/>
  <c r="K229" i="29"/>
  <c r="F229" i="29"/>
  <c r="H229" i="29" s="1"/>
  <c r="L229" i="29" s="1"/>
  <c r="L228" i="29"/>
  <c r="K228" i="29"/>
  <c r="F228" i="29"/>
  <c r="H228" i="29" s="1"/>
  <c r="K227" i="29"/>
  <c r="F227" i="29"/>
  <c r="H227" i="29" s="1"/>
  <c r="L227" i="29" s="1"/>
  <c r="F226" i="29"/>
  <c r="K225" i="29"/>
  <c r="F225" i="29"/>
  <c r="H225" i="29" s="1"/>
  <c r="L225" i="29" s="1"/>
  <c r="J224" i="29"/>
  <c r="I224" i="29"/>
  <c r="F223" i="29"/>
  <c r="L222" i="29"/>
  <c r="H222" i="29"/>
  <c r="F222" i="29"/>
  <c r="K222" i="29" s="1"/>
  <c r="F221" i="29"/>
  <c r="H220" i="29"/>
  <c r="L220" i="29" s="1"/>
  <c r="F220" i="29"/>
  <c r="K220" i="29" s="1"/>
  <c r="F219" i="29"/>
  <c r="F218" i="29" s="1"/>
  <c r="H218" i="29" s="1"/>
  <c r="J218" i="29"/>
  <c r="I218" i="29"/>
  <c r="H217" i="29"/>
  <c r="L217" i="29" s="1"/>
  <c r="F217" i="29"/>
  <c r="K217" i="29" s="1"/>
  <c r="K216" i="29"/>
  <c r="F216" i="29"/>
  <c r="H216" i="29" s="1"/>
  <c r="L216" i="29" s="1"/>
  <c r="H215" i="29"/>
  <c r="L215" i="29" s="1"/>
  <c r="F215" i="29"/>
  <c r="J214" i="29"/>
  <c r="I214" i="29"/>
  <c r="K213" i="29"/>
  <c r="H213" i="29"/>
  <c r="L213" i="29" s="1"/>
  <c r="F213" i="29"/>
  <c r="K212" i="29"/>
  <c r="H212" i="29"/>
  <c r="L212" i="29" s="1"/>
  <c r="F212" i="29"/>
  <c r="K211" i="29"/>
  <c r="H211" i="29"/>
  <c r="L211" i="29" s="1"/>
  <c r="F211" i="29"/>
  <c r="J210" i="29"/>
  <c r="H210" i="29" s="1"/>
  <c r="I210" i="29"/>
  <c r="F210" i="29"/>
  <c r="L209" i="29"/>
  <c r="K209" i="29"/>
  <c r="F209" i="29"/>
  <c r="H209" i="29" s="1"/>
  <c r="K208" i="29"/>
  <c r="F208" i="29"/>
  <c r="H208" i="29" s="1"/>
  <c r="L208" i="29" s="1"/>
  <c r="F207" i="29"/>
  <c r="J206" i="29"/>
  <c r="I206" i="29"/>
  <c r="F202" i="29"/>
  <c r="F201" i="29"/>
  <c r="H201" i="29" s="1"/>
  <c r="L201" i="29" s="1"/>
  <c r="J200" i="29"/>
  <c r="I200" i="29"/>
  <c r="H199" i="29"/>
  <c r="L199" i="29" s="1"/>
  <c r="F199" i="29"/>
  <c r="K199" i="29" s="1"/>
  <c r="H198" i="29"/>
  <c r="L198" i="29" s="1"/>
  <c r="F198" i="29"/>
  <c r="K198" i="29" s="1"/>
  <c r="J197" i="29"/>
  <c r="I197" i="29"/>
  <c r="H196" i="29"/>
  <c r="L196" i="29" s="1"/>
  <c r="F196" i="29"/>
  <c r="K196" i="29" s="1"/>
  <c r="K195" i="29"/>
  <c r="F195" i="29"/>
  <c r="H195" i="29" s="1"/>
  <c r="L195" i="29" s="1"/>
  <c r="J194" i="29"/>
  <c r="I194" i="29"/>
  <c r="F194" i="29"/>
  <c r="H194" i="29" s="1"/>
  <c r="K193" i="29"/>
  <c r="H193" i="29"/>
  <c r="L193" i="29" s="1"/>
  <c r="F193" i="29"/>
  <c r="H192" i="29"/>
  <c r="L192" i="29" s="1"/>
  <c r="F192" i="29"/>
  <c r="K192" i="29" s="1"/>
  <c r="J191" i="29"/>
  <c r="J190" i="29" s="1"/>
  <c r="I191" i="29"/>
  <c r="L189" i="29"/>
  <c r="K189" i="29"/>
  <c r="H189" i="29"/>
  <c r="F189" i="29"/>
  <c r="L188" i="29"/>
  <c r="K188" i="29"/>
  <c r="H188" i="29"/>
  <c r="F188" i="29"/>
  <c r="F187" i="29" s="1"/>
  <c r="J187" i="29"/>
  <c r="I187" i="29"/>
  <c r="H187" i="29" s="1"/>
  <c r="K186" i="29"/>
  <c r="H186" i="29"/>
  <c r="L186" i="29" s="1"/>
  <c r="F186" i="29"/>
  <c r="K185" i="29"/>
  <c r="H185" i="29"/>
  <c r="L185" i="29" s="1"/>
  <c r="F185" i="29"/>
  <c r="J184" i="29"/>
  <c r="I184" i="29"/>
  <c r="H184" i="29" s="1"/>
  <c r="F184" i="29"/>
  <c r="K183" i="29"/>
  <c r="H183" i="29"/>
  <c r="L183" i="29" s="1"/>
  <c r="F183" i="29"/>
  <c r="K182" i="29"/>
  <c r="H182" i="29"/>
  <c r="L182" i="29" s="1"/>
  <c r="F182" i="29"/>
  <c r="J181" i="29"/>
  <c r="I181" i="29"/>
  <c r="H181" i="29" s="1"/>
  <c r="F181" i="29"/>
  <c r="K180" i="29"/>
  <c r="H180" i="29"/>
  <c r="L180" i="29" s="1"/>
  <c r="F180" i="29"/>
  <c r="K179" i="29"/>
  <c r="H179" i="29"/>
  <c r="L179" i="29" s="1"/>
  <c r="F179" i="29"/>
  <c r="F178" i="29" s="1"/>
  <c r="J178" i="29"/>
  <c r="I178" i="29"/>
  <c r="I177" i="29" s="1"/>
  <c r="J177" i="29"/>
  <c r="F177" i="29"/>
  <c r="F176" i="29"/>
  <c r="L175" i="29"/>
  <c r="K175" i="29"/>
  <c r="F175" i="29"/>
  <c r="H175" i="29" s="1"/>
  <c r="J174" i="29"/>
  <c r="I174" i="29"/>
  <c r="K173" i="29"/>
  <c r="F173" i="29"/>
  <c r="H173" i="29" s="1"/>
  <c r="L173" i="29" s="1"/>
  <c r="L172" i="29"/>
  <c r="F172" i="29"/>
  <c r="H172" i="29" s="1"/>
  <c r="J171" i="29"/>
  <c r="I171" i="29"/>
  <c r="F171" i="29"/>
  <c r="H171" i="29" s="1"/>
  <c r="K170" i="29"/>
  <c r="F170" i="29"/>
  <c r="H170" i="29" s="1"/>
  <c r="L170" i="29" s="1"/>
  <c r="F169" i="29"/>
  <c r="J168" i="29"/>
  <c r="I168" i="29"/>
  <c r="F167" i="29"/>
  <c r="K166" i="29"/>
  <c r="F166" i="29"/>
  <c r="H166" i="29" s="1"/>
  <c r="L166" i="29" s="1"/>
  <c r="J165" i="29"/>
  <c r="J164" i="29" s="1"/>
  <c r="I165" i="29"/>
  <c r="F165" i="29"/>
  <c r="I164" i="29"/>
  <c r="K163" i="29"/>
  <c r="H163" i="29"/>
  <c r="L163" i="29" s="1"/>
  <c r="F163" i="29"/>
  <c r="L162" i="29"/>
  <c r="H162" i="29"/>
  <c r="F162" i="29"/>
  <c r="K162" i="29" s="1"/>
  <c r="J161" i="29"/>
  <c r="I161" i="29"/>
  <c r="L160" i="29"/>
  <c r="H160" i="29"/>
  <c r="F160" i="29"/>
  <c r="K160" i="29" s="1"/>
  <c r="K159" i="29"/>
  <c r="H159" i="29"/>
  <c r="L159" i="29" s="1"/>
  <c r="F159" i="29"/>
  <c r="J158" i="29"/>
  <c r="H158" i="29" s="1"/>
  <c r="I158" i="29"/>
  <c r="F158" i="29"/>
  <c r="K157" i="29"/>
  <c r="H157" i="29"/>
  <c r="L157" i="29" s="1"/>
  <c r="F157" i="29"/>
  <c r="L156" i="29"/>
  <c r="H156" i="29"/>
  <c r="F156" i="29"/>
  <c r="K156" i="29" s="1"/>
  <c r="J155" i="29"/>
  <c r="I155" i="29"/>
  <c r="L154" i="29"/>
  <c r="H154" i="29"/>
  <c r="F154" i="29"/>
  <c r="K154" i="29" s="1"/>
  <c r="K153" i="29"/>
  <c r="H153" i="29"/>
  <c r="L153" i="29" s="1"/>
  <c r="F153" i="29"/>
  <c r="J152" i="29"/>
  <c r="I152" i="29"/>
  <c r="F152" i="29"/>
  <c r="I151" i="29"/>
  <c r="K150" i="29"/>
  <c r="H150" i="29"/>
  <c r="L150" i="29" s="1"/>
  <c r="F150" i="29"/>
  <c r="F149" i="29"/>
  <c r="K149" i="29" s="1"/>
  <c r="J148" i="29"/>
  <c r="I148" i="29"/>
  <c r="F147" i="29"/>
  <c r="H147" i="29" s="1"/>
  <c r="L147" i="29" s="1"/>
  <c r="K146" i="29"/>
  <c r="H146" i="29"/>
  <c r="L146" i="29" s="1"/>
  <c r="F146" i="29"/>
  <c r="J145" i="29"/>
  <c r="I145" i="29"/>
  <c r="F145" i="29"/>
  <c r="H145" i="29" s="1"/>
  <c r="K144" i="29"/>
  <c r="H144" i="29"/>
  <c r="L144" i="29" s="1"/>
  <c r="F144" i="29"/>
  <c r="F143" i="29"/>
  <c r="J142" i="29"/>
  <c r="I142" i="29"/>
  <c r="K141" i="29"/>
  <c r="F141" i="29"/>
  <c r="H141" i="29" s="1"/>
  <c r="L141" i="29" s="1"/>
  <c r="K140" i="29"/>
  <c r="H140" i="29"/>
  <c r="L140" i="29" s="1"/>
  <c r="F140" i="29"/>
  <c r="J139" i="29"/>
  <c r="J138" i="29" s="1"/>
  <c r="I139" i="29"/>
  <c r="I138" i="29" s="1"/>
  <c r="L137" i="29"/>
  <c r="K137" i="29"/>
  <c r="H137" i="29"/>
  <c r="F137" i="29"/>
  <c r="F136" i="29"/>
  <c r="F135" i="29" s="1"/>
  <c r="J135" i="29"/>
  <c r="I135" i="29"/>
  <c r="H135" i="29"/>
  <c r="F134" i="29"/>
  <c r="K134" i="29" s="1"/>
  <c r="H133" i="29"/>
  <c r="L133" i="29" s="1"/>
  <c r="F133" i="29"/>
  <c r="K133" i="29" s="1"/>
  <c r="J132" i="29"/>
  <c r="I132" i="29"/>
  <c r="F132" i="29"/>
  <c r="H132" i="29" s="1"/>
  <c r="H131" i="29"/>
  <c r="L131" i="29" s="1"/>
  <c r="F131" i="29"/>
  <c r="K131" i="29" s="1"/>
  <c r="F130" i="29"/>
  <c r="F129" i="29" s="1"/>
  <c r="H129" i="29" s="1"/>
  <c r="J129" i="29"/>
  <c r="I129" i="29"/>
  <c r="F128" i="29"/>
  <c r="K128" i="29" s="1"/>
  <c r="H127" i="29"/>
  <c r="L127" i="29" s="1"/>
  <c r="F127" i="29"/>
  <c r="K127" i="29" s="1"/>
  <c r="J126" i="29"/>
  <c r="I126" i="29"/>
  <c r="I125" i="29" s="1"/>
  <c r="F126" i="29"/>
  <c r="J125" i="29"/>
  <c r="F124" i="29"/>
  <c r="K123" i="29"/>
  <c r="F123" i="29"/>
  <c r="H123" i="29" s="1"/>
  <c r="L123" i="29" s="1"/>
  <c r="J122" i="29"/>
  <c r="I122" i="29"/>
  <c r="K121" i="29"/>
  <c r="F121" i="29"/>
  <c r="H121" i="29" s="1"/>
  <c r="L121" i="29" s="1"/>
  <c r="F120" i="29"/>
  <c r="J119" i="29"/>
  <c r="I119" i="29"/>
  <c r="F118" i="29"/>
  <c r="F116" i="29" s="1"/>
  <c r="H116" i="29" s="1"/>
  <c r="K117" i="29"/>
  <c r="F117" i="29"/>
  <c r="H117" i="29" s="1"/>
  <c r="L117" i="29" s="1"/>
  <c r="J116" i="29"/>
  <c r="I116" i="29"/>
  <c r="K115" i="29"/>
  <c r="F115" i="29"/>
  <c r="H115" i="29" s="1"/>
  <c r="L115" i="29" s="1"/>
  <c r="F114" i="29"/>
  <c r="J113" i="29"/>
  <c r="I113" i="29"/>
  <c r="J112" i="29"/>
  <c r="F111" i="29"/>
  <c r="K111" i="29" s="1"/>
  <c r="K110" i="29"/>
  <c r="H110" i="29"/>
  <c r="L110" i="29" s="1"/>
  <c r="F110" i="29"/>
  <c r="J109" i="29"/>
  <c r="I109" i="29"/>
  <c r="F109" i="29"/>
  <c r="H109" i="29" s="1"/>
  <c r="K108" i="29"/>
  <c r="H108" i="29"/>
  <c r="L108" i="29" s="1"/>
  <c r="F108" i="29"/>
  <c r="F107" i="29"/>
  <c r="K107" i="29" s="1"/>
  <c r="J106" i="29"/>
  <c r="I106" i="29"/>
  <c r="F105" i="29"/>
  <c r="K105" i="29" s="1"/>
  <c r="K104" i="29"/>
  <c r="H104" i="29"/>
  <c r="L104" i="29" s="1"/>
  <c r="F104" i="29"/>
  <c r="J103" i="29"/>
  <c r="I103" i="29"/>
  <c r="F103" i="29"/>
  <c r="H103" i="29" s="1"/>
  <c r="K102" i="29"/>
  <c r="H102" i="29"/>
  <c r="L102" i="29" s="1"/>
  <c r="F102" i="29"/>
  <c r="F101" i="29"/>
  <c r="K101" i="29" s="1"/>
  <c r="J100" i="29"/>
  <c r="I100" i="29"/>
  <c r="I99" i="29" s="1"/>
  <c r="J99" i="29"/>
  <c r="K98" i="29"/>
  <c r="F98" i="29"/>
  <c r="H98" i="29" s="1"/>
  <c r="L98" i="29" s="1"/>
  <c r="K97" i="29"/>
  <c r="H97" i="29"/>
  <c r="L97" i="29" s="1"/>
  <c r="F97" i="29"/>
  <c r="J96" i="29"/>
  <c r="I96" i="29"/>
  <c r="I86" i="29" s="1"/>
  <c r="K95" i="29"/>
  <c r="H95" i="29"/>
  <c r="L95" i="29" s="1"/>
  <c r="F95" i="29"/>
  <c r="K94" i="29"/>
  <c r="F94" i="29"/>
  <c r="J93" i="29"/>
  <c r="I93" i="29"/>
  <c r="F92" i="29"/>
  <c r="H92" i="29" s="1"/>
  <c r="L92" i="29" s="1"/>
  <c r="K91" i="29"/>
  <c r="H91" i="29"/>
  <c r="L91" i="29" s="1"/>
  <c r="F91" i="29"/>
  <c r="J90" i="29"/>
  <c r="I90" i="29"/>
  <c r="K89" i="29"/>
  <c r="H89" i="29"/>
  <c r="L89" i="29" s="1"/>
  <c r="F89" i="29"/>
  <c r="K88" i="29"/>
  <c r="F88" i="29"/>
  <c r="J87" i="29"/>
  <c r="I87" i="29"/>
  <c r="J86" i="29"/>
  <c r="F85" i="29"/>
  <c r="H85" i="29" s="1"/>
  <c r="K84" i="29"/>
  <c r="H84" i="29"/>
  <c r="L84" i="29" s="1"/>
  <c r="F84" i="29"/>
  <c r="F83" i="29"/>
  <c r="K83" i="29" s="1"/>
  <c r="K82" i="29"/>
  <c r="H82" i="29"/>
  <c r="L82" i="29" s="1"/>
  <c r="F82" i="29"/>
  <c r="J81" i="29"/>
  <c r="J80" i="29" s="1"/>
  <c r="H80" i="29" s="1"/>
  <c r="I81" i="29"/>
  <c r="F81" i="29"/>
  <c r="I80" i="29"/>
  <c r="F80" i="29"/>
  <c r="L76" i="29"/>
  <c r="H76" i="29"/>
  <c r="F76" i="29"/>
  <c r="K76" i="29" s="1"/>
  <c r="K75" i="29"/>
  <c r="F75" i="29"/>
  <c r="H75" i="29" s="1"/>
  <c r="L75" i="29" s="1"/>
  <c r="H74" i="29"/>
  <c r="L74" i="29" s="1"/>
  <c r="F74" i="29"/>
  <c r="K74" i="29" s="1"/>
  <c r="K73" i="29"/>
  <c r="F73" i="29"/>
  <c r="F72" i="29" s="1"/>
  <c r="H72" i="29" s="1"/>
  <c r="J72" i="29"/>
  <c r="J77" i="29" s="1"/>
  <c r="I72" i="29"/>
  <c r="F71" i="29"/>
  <c r="K70" i="29"/>
  <c r="F70" i="29"/>
  <c r="H70" i="29" s="1"/>
  <c r="L70" i="29" s="1"/>
  <c r="F69" i="29"/>
  <c r="J68" i="29"/>
  <c r="I68" i="29"/>
  <c r="I77" i="29" s="1"/>
  <c r="K67" i="29"/>
  <c r="H67" i="29"/>
  <c r="L67" i="29" s="1"/>
  <c r="F67" i="29"/>
  <c r="F66" i="29"/>
  <c r="K66" i="29" s="1"/>
  <c r="K65" i="29"/>
  <c r="H65" i="29"/>
  <c r="L65" i="29" s="1"/>
  <c r="F65" i="29"/>
  <c r="F64" i="29"/>
  <c r="K64" i="29" s="1"/>
  <c r="J63" i="29"/>
  <c r="I63" i="29"/>
  <c r="F63" i="29"/>
  <c r="H63" i="29" s="1"/>
  <c r="H59" i="29"/>
  <c r="L59" i="29" s="1"/>
  <c r="F59" i="29"/>
  <c r="K59" i="29" s="1"/>
  <c r="K58" i="29"/>
  <c r="F58" i="29"/>
  <c r="H58" i="29" s="1"/>
  <c r="L58" i="29" s="1"/>
  <c r="L57" i="29"/>
  <c r="H57" i="29"/>
  <c r="F57" i="29"/>
  <c r="K57" i="29" s="1"/>
  <c r="J56" i="29"/>
  <c r="I56" i="29"/>
  <c r="F56" i="29"/>
  <c r="K55" i="29"/>
  <c r="F55" i="29"/>
  <c r="H55" i="29" s="1"/>
  <c r="L55" i="29" s="1"/>
  <c r="F54" i="29"/>
  <c r="J53" i="29"/>
  <c r="I53" i="29"/>
  <c r="K52" i="29"/>
  <c r="H52" i="29"/>
  <c r="L52" i="29" s="1"/>
  <c r="F52" i="29"/>
  <c r="F51" i="29"/>
  <c r="K51" i="29" s="1"/>
  <c r="K50" i="29"/>
  <c r="H50" i="29"/>
  <c r="L50" i="29" s="1"/>
  <c r="F50" i="29"/>
  <c r="J49" i="29"/>
  <c r="I49" i="29"/>
  <c r="K45" i="29"/>
  <c r="F45" i="29"/>
  <c r="H45" i="29" s="1"/>
  <c r="L45" i="29" s="1"/>
  <c r="H44" i="29"/>
  <c r="L44" i="29" s="1"/>
  <c r="F44" i="29"/>
  <c r="K44" i="29" s="1"/>
  <c r="J43" i="29"/>
  <c r="I43" i="29"/>
  <c r="F43" i="29"/>
  <c r="K42" i="29"/>
  <c r="F42" i="29"/>
  <c r="H42" i="29" s="1"/>
  <c r="L42" i="29" s="1"/>
  <c r="F41" i="29"/>
  <c r="K40" i="29"/>
  <c r="F40" i="29"/>
  <c r="H40" i="29" s="1"/>
  <c r="L40" i="29" s="1"/>
  <c r="F39" i="29"/>
  <c r="J38" i="29"/>
  <c r="I38" i="29"/>
  <c r="F37" i="29"/>
  <c r="H37" i="29" s="1"/>
  <c r="L37" i="29" s="1"/>
  <c r="K36" i="29"/>
  <c r="H36" i="29"/>
  <c r="L36" i="29" s="1"/>
  <c r="F36" i="29"/>
  <c r="K35" i="29"/>
  <c r="F35" i="29"/>
  <c r="H35" i="29" s="1"/>
  <c r="L35" i="29" s="1"/>
  <c r="K34" i="29"/>
  <c r="H34" i="29"/>
  <c r="L34" i="29" s="1"/>
  <c r="F34" i="29"/>
  <c r="F33" i="29"/>
  <c r="H33" i="29" s="1"/>
  <c r="L33" i="29" s="1"/>
  <c r="K32" i="29"/>
  <c r="H32" i="29"/>
  <c r="L32" i="29" s="1"/>
  <c r="F32" i="29"/>
  <c r="F31" i="29"/>
  <c r="K30" i="29"/>
  <c r="H30" i="29"/>
  <c r="L30" i="29" s="1"/>
  <c r="F30" i="29"/>
  <c r="J29" i="29"/>
  <c r="J46" i="29" s="1"/>
  <c r="I29" i="29"/>
  <c r="I46" i="29" s="1"/>
  <c r="K25" i="29"/>
  <c r="F25" i="29"/>
  <c r="H25" i="29" s="1"/>
  <c r="L25" i="29" s="1"/>
  <c r="F24" i="29"/>
  <c r="K23" i="29"/>
  <c r="F23" i="29"/>
  <c r="H23" i="29" s="1"/>
  <c r="L23" i="29" s="1"/>
  <c r="J22" i="29"/>
  <c r="I22" i="29"/>
  <c r="F21" i="29"/>
  <c r="K21" i="29" s="1"/>
  <c r="K20" i="29"/>
  <c r="H20" i="29"/>
  <c r="L20" i="29" s="1"/>
  <c r="F20" i="29"/>
  <c r="F19" i="29"/>
  <c r="K19" i="29" s="1"/>
  <c r="J18" i="29"/>
  <c r="I18" i="29"/>
  <c r="H18" i="29"/>
  <c r="F18" i="29"/>
  <c r="K17" i="29"/>
  <c r="H17" i="29"/>
  <c r="L17" i="29" s="1"/>
  <c r="F17" i="29"/>
  <c r="K16" i="29"/>
  <c r="F16" i="29"/>
  <c r="K15" i="29"/>
  <c r="H15" i="29"/>
  <c r="L15" i="29" s="1"/>
  <c r="F15" i="29"/>
  <c r="J14" i="29"/>
  <c r="I14" i="29"/>
  <c r="K13" i="29"/>
  <c r="F13" i="29"/>
  <c r="H13" i="29" s="1"/>
  <c r="L13" i="29" s="1"/>
  <c r="H12" i="29"/>
  <c r="L12" i="29" s="1"/>
  <c r="F12" i="29"/>
  <c r="K12" i="29" s="1"/>
  <c r="K11" i="29"/>
  <c r="F11" i="29"/>
  <c r="F10" i="29" s="1"/>
  <c r="H10" i="29" s="1"/>
  <c r="J10" i="29"/>
  <c r="J26" i="29" s="1"/>
  <c r="I10" i="29"/>
  <c r="F9" i="29"/>
  <c r="K8" i="29"/>
  <c r="F8" i="29"/>
  <c r="H8" i="29" s="1"/>
  <c r="L8" i="29" s="1"/>
  <c r="F7" i="29"/>
  <c r="J6" i="29"/>
  <c r="I6" i="29"/>
  <c r="I26" i="29" s="1"/>
  <c r="J402" i="28"/>
  <c r="I402" i="28"/>
  <c r="F401" i="28"/>
  <c r="H401" i="28" s="1"/>
  <c r="H402" i="28" s="1"/>
  <c r="F402" i="28"/>
  <c r="F397" i="28"/>
  <c r="H397" i="28" s="1"/>
  <c r="L397" i="28" s="1"/>
  <c r="F396" i="28"/>
  <c r="K396" i="28" s="1"/>
  <c r="F395" i="28"/>
  <c r="H395" i="28" s="1"/>
  <c r="L395" i="28" s="1"/>
  <c r="H394" i="28"/>
  <c r="L394" i="28" s="1"/>
  <c r="F394" i="28"/>
  <c r="K394" i="28" s="1"/>
  <c r="F393" i="28"/>
  <c r="H393" i="28" s="1"/>
  <c r="L393" i="28" s="1"/>
  <c r="J392" i="28"/>
  <c r="I392" i="28"/>
  <c r="F391" i="28"/>
  <c r="K391" i="28" s="1"/>
  <c r="K390" i="28"/>
  <c r="F390" i="28"/>
  <c r="H390" i="28" s="1"/>
  <c r="L390" i="28" s="1"/>
  <c r="H389" i="28"/>
  <c r="L389" i="28" s="1"/>
  <c r="F389" i="28"/>
  <c r="K388" i="28"/>
  <c r="F388" i="28"/>
  <c r="H388" i="28" s="1"/>
  <c r="L388" i="28" s="1"/>
  <c r="H387" i="28"/>
  <c r="L387" i="28" s="1"/>
  <c r="F387" i="28"/>
  <c r="K387" i="28" s="1"/>
  <c r="J386" i="28"/>
  <c r="I386" i="28"/>
  <c r="F385" i="28"/>
  <c r="K385" i="28" s="1"/>
  <c r="F384" i="28"/>
  <c r="K383" i="28"/>
  <c r="F383" i="28"/>
  <c r="H383" i="28" s="1"/>
  <c r="L383" i="28" s="1"/>
  <c r="F382" i="28"/>
  <c r="H382" i="28" s="1"/>
  <c r="L382" i="28" s="1"/>
  <c r="H381" i="28"/>
  <c r="L381" i="28" s="1"/>
  <c r="F381" i="28"/>
  <c r="K381" i="28" s="1"/>
  <c r="J380" i="28"/>
  <c r="I380" i="28"/>
  <c r="F379" i="28"/>
  <c r="H378" i="28"/>
  <c r="L378" i="28" s="1"/>
  <c r="F378" i="28"/>
  <c r="K378" i="28" s="1"/>
  <c r="K377" i="28"/>
  <c r="F377" i="28"/>
  <c r="H377" i="28" s="1"/>
  <c r="L377" i="28" s="1"/>
  <c r="K376" i="28"/>
  <c r="H376" i="28"/>
  <c r="L376" i="28" s="1"/>
  <c r="F376" i="28"/>
  <c r="F375" i="28"/>
  <c r="H375" i="28" s="1"/>
  <c r="L375" i="28" s="1"/>
  <c r="J374" i="28"/>
  <c r="I374" i="28"/>
  <c r="H373" i="28"/>
  <c r="L373" i="28" s="1"/>
  <c r="F373" i="28"/>
  <c r="K373" i="28" s="1"/>
  <c r="F372" i="28"/>
  <c r="H372" i="28" s="1"/>
  <c r="L372" i="28" s="1"/>
  <c r="H371" i="28"/>
  <c r="L371" i="28" s="1"/>
  <c r="F371" i="28"/>
  <c r="K371" i="28" s="1"/>
  <c r="L370" i="28"/>
  <c r="F370" i="28"/>
  <c r="H370" i="28" s="1"/>
  <c r="L369" i="28"/>
  <c r="H369" i="28"/>
  <c r="F369" i="28"/>
  <c r="K369" i="28" s="1"/>
  <c r="J368" i="28"/>
  <c r="I368" i="28"/>
  <c r="F367" i="28"/>
  <c r="H367" i="28" s="1"/>
  <c r="L367" i="28" s="1"/>
  <c r="F366" i="28"/>
  <c r="F365" i="28"/>
  <c r="H365" i="28" s="1"/>
  <c r="L365" i="28" s="1"/>
  <c r="F364" i="28"/>
  <c r="K364" i="28" s="1"/>
  <c r="F363" i="28"/>
  <c r="K363" i="28" s="1"/>
  <c r="J362" i="28"/>
  <c r="I362" i="28"/>
  <c r="H361" i="28"/>
  <c r="L361" i="28" s="1"/>
  <c r="F361" i="28"/>
  <c r="K361" i="28" s="1"/>
  <c r="K360" i="28"/>
  <c r="H360" i="28"/>
  <c r="L360" i="28" s="1"/>
  <c r="F360" i="28"/>
  <c r="F359" i="28"/>
  <c r="K359" i="28" s="1"/>
  <c r="F358" i="28"/>
  <c r="K358" i="28" s="1"/>
  <c r="H357" i="28"/>
  <c r="L357" i="28" s="1"/>
  <c r="F357" i="28"/>
  <c r="K357" i="28" s="1"/>
  <c r="J356" i="28"/>
  <c r="I356" i="28"/>
  <c r="F355" i="28"/>
  <c r="K355" i="28" s="1"/>
  <c r="F354" i="28"/>
  <c r="H354" i="28" s="1"/>
  <c r="L354" i="28" s="1"/>
  <c r="K353" i="28"/>
  <c r="F353" i="28"/>
  <c r="H353" i="28" s="1"/>
  <c r="L353" i="28" s="1"/>
  <c r="K352" i="28"/>
  <c r="F352" i="28"/>
  <c r="F351" i="28"/>
  <c r="H351" i="28" s="1"/>
  <c r="L351" i="28" s="1"/>
  <c r="J350" i="28"/>
  <c r="I350" i="28"/>
  <c r="K349" i="28"/>
  <c r="F349" i="28"/>
  <c r="H349" i="28" s="1"/>
  <c r="L349" i="28" s="1"/>
  <c r="H348" i="28"/>
  <c r="L348" i="28" s="1"/>
  <c r="F348" i="28"/>
  <c r="K348" i="28" s="1"/>
  <c r="K347" i="28"/>
  <c r="F347" i="28"/>
  <c r="H347" i="28" s="1"/>
  <c r="L347" i="28" s="1"/>
  <c r="F346" i="28"/>
  <c r="K346" i="28" s="1"/>
  <c r="K345" i="28"/>
  <c r="F345" i="28"/>
  <c r="H345" i="28" s="1"/>
  <c r="L345" i="28" s="1"/>
  <c r="J344" i="28"/>
  <c r="I344" i="28"/>
  <c r="F343" i="28"/>
  <c r="K343" i="28" s="1"/>
  <c r="F342" i="28"/>
  <c r="H341" i="28"/>
  <c r="L341" i="28" s="1"/>
  <c r="F341" i="28"/>
  <c r="K341" i="28" s="1"/>
  <c r="F340" i="28"/>
  <c r="H340" i="28" s="1"/>
  <c r="L340" i="28" s="1"/>
  <c r="F339" i="28"/>
  <c r="J338" i="28"/>
  <c r="I338" i="28"/>
  <c r="F337" i="28"/>
  <c r="K337" i="28" s="1"/>
  <c r="H336" i="28"/>
  <c r="L336" i="28" s="1"/>
  <c r="F336" i="28"/>
  <c r="K336" i="28" s="1"/>
  <c r="F335" i="28"/>
  <c r="K335" i="28" s="1"/>
  <c r="F334" i="28"/>
  <c r="F333" i="28"/>
  <c r="H333" i="28" s="1"/>
  <c r="L333" i="28" s="1"/>
  <c r="J332" i="28"/>
  <c r="I332" i="28"/>
  <c r="K331" i="28"/>
  <c r="F331" i="28"/>
  <c r="H331" i="28" s="1"/>
  <c r="L331" i="28" s="1"/>
  <c r="F330" i="28"/>
  <c r="H330" i="28" s="1"/>
  <c r="L330" i="28" s="1"/>
  <c r="F329" i="28"/>
  <c r="F328" i="28"/>
  <c r="K328" i="28" s="1"/>
  <c r="F327" i="28"/>
  <c r="H327" i="28" s="1"/>
  <c r="L327" i="28" s="1"/>
  <c r="J326" i="28"/>
  <c r="I326" i="28"/>
  <c r="H325" i="28"/>
  <c r="L325" i="28" s="1"/>
  <c r="F325" i="28"/>
  <c r="K325" i="28" s="1"/>
  <c r="F324" i="28"/>
  <c r="F323" i="28"/>
  <c r="K323" i="28" s="1"/>
  <c r="F322" i="28"/>
  <c r="H322" i="28" s="1"/>
  <c r="L322" i="28" s="1"/>
  <c r="H321" i="28"/>
  <c r="L321" i="28" s="1"/>
  <c r="F321" i="28"/>
  <c r="K321" i="28" s="1"/>
  <c r="J320" i="28"/>
  <c r="I320" i="28"/>
  <c r="F319" i="28"/>
  <c r="H319" i="28" s="1"/>
  <c r="L319" i="28" s="1"/>
  <c r="H318" i="28"/>
  <c r="L318" i="28" s="1"/>
  <c r="F318" i="28"/>
  <c r="K318" i="28" s="1"/>
  <c r="F317" i="28"/>
  <c r="H317" i="28" s="1"/>
  <c r="L317" i="28" s="1"/>
  <c r="H316" i="28"/>
  <c r="L316" i="28" s="1"/>
  <c r="F316" i="28"/>
  <c r="K316" i="28" s="1"/>
  <c r="K315" i="28"/>
  <c r="F315" i="28"/>
  <c r="J314" i="28"/>
  <c r="I314" i="28"/>
  <c r="F313" i="28"/>
  <c r="H312" i="28"/>
  <c r="L312" i="28" s="1"/>
  <c r="F312" i="28"/>
  <c r="K312" i="28" s="1"/>
  <c r="H311" i="28"/>
  <c r="L311" i="28" s="1"/>
  <c r="F311" i="28"/>
  <c r="K311" i="28" s="1"/>
  <c r="K310" i="28"/>
  <c r="H310" i="28"/>
  <c r="L310" i="28" s="1"/>
  <c r="F310" i="28"/>
  <c r="F309" i="28"/>
  <c r="K309" i="28" s="1"/>
  <c r="J308" i="28"/>
  <c r="I308" i="28"/>
  <c r="F308" i="28"/>
  <c r="L307" i="28"/>
  <c r="K307" i="28"/>
  <c r="H307" i="28"/>
  <c r="F307" i="28"/>
  <c r="K306" i="28"/>
  <c r="F306" i="28"/>
  <c r="H306" i="28" s="1"/>
  <c r="L306" i="28" s="1"/>
  <c r="K305" i="28"/>
  <c r="H305" i="28"/>
  <c r="L305" i="28" s="1"/>
  <c r="F305" i="28"/>
  <c r="K304" i="28"/>
  <c r="F304" i="28"/>
  <c r="H304" i="28" s="1"/>
  <c r="L304" i="28" s="1"/>
  <c r="F303" i="28"/>
  <c r="F302" i="28" s="1"/>
  <c r="H302" i="28" s="1"/>
  <c r="J302" i="28"/>
  <c r="I302" i="28"/>
  <c r="F301" i="28"/>
  <c r="F300" i="28"/>
  <c r="K300" i="28" s="1"/>
  <c r="F299" i="28"/>
  <c r="H299" i="28" s="1"/>
  <c r="L299" i="28" s="1"/>
  <c r="F298" i="28"/>
  <c r="K298" i="28" s="1"/>
  <c r="F297" i="28"/>
  <c r="H297" i="28" s="1"/>
  <c r="L297" i="28" s="1"/>
  <c r="J296" i="28"/>
  <c r="I296" i="28"/>
  <c r="F295" i="28"/>
  <c r="K295" i="28" s="1"/>
  <c r="F294" i="28"/>
  <c r="K293" i="28"/>
  <c r="F293" i="28"/>
  <c r="H293" i="28" s="1"/>
  <c r="L293" i="28" s="1"/>
  <c r="K292" i="28"/>
  <c r="H292" i="28"/>
  <c r="L292" i="28" s="1"/>
  <c r="F292" i="28"/>
  <c r="F291" i="28"/>
  <c r="F290" i="28" s="1"/>
  <c r="J290" i="28"/>
  <c r="I290" i="28"/>
  <c r="K289" i="28"/>
  <c r="H289" i="28"/>
  <c r="L289" i="28" s="1"/>
  <c r="F289" i="28"/>
  <c r="F288" i="28"/>
  <c r="L287" i="28"/>
  <c r="K287" i="28"/>
  <c r="H287" i="28"/>
  <c r="F287" i="28"/>
  <c r="F286" i="28"/>
  <c r="H285" i="28"/>
  <c r="L285" i="28" s="1"/>
  <c r="F285" i="28"/>
  <c r="K285" i="28" s="1"/>
  <c r="J284" i="28"/>
  <c r="I284" i="28"/>
  <c r="F283" i="28"/>
  <c r="H283" i="28" s="1"/>
  <c r="L283" i="28" s="1"/>
  <c r="F282" i="28"/>
  <c r="K281" i="28"/>
  <c r="F281" i="28"/>
  <c r="H281" i="28" s="1"/>
  <c r="L281" i="28" s="1"/>
  <c r="K280" i="28"/>
  <c r="H280" i="28"/>
  <c r="L280" i="28" s="1"/>
  <c r="F280" i="28"/>
  <c r="L279" i="28"/>
  <c r="K279" i="28"/>
  <c r="F279" i="28"/>
  <c r="H279" i="28" s="1"/>
  <c r="J278" i="28"/>
  <c r="I278" i="28"/>
  <c r="L277" i="28"/>
  <c r="H277" i="28"/>
  <c r="F277" i="28"/>
  <c r="K277" i="28" s="1"/>
  <c r="F276" i="28"/>
  <c r="K276" i="28" s="1"/>
  <c r="F275" i="28"/>
  <c r="K275" i="28" s="1"/>
  <c r="F274" i="28"/>
  <c r="K274" i="28" s="1"/>
  <c r="F273" i="28"/>
  <c r="J272" i="28"/>
  <c r="I272" i="28"/>
  <c r="F271" i="28"/>
  <c r="F270" i="28"/>
  <c r="H270" i="28" s="1"/>
  <c r="L270" i="28" s="1"/>
  <c r="K269" i="28"/>
  <c r="H269" i="28"/>
  <c r="L269" i="28" s="1"/>
  <c r="F269" i="28"/>
  <c r="K268" i="28"/>
  <c r="H268" i="28"/>
  <c r="L268" i="28" s="1"/>
  <c r="F268" i="28"/>
  <c r="H267" i="28"/>
  <c r="L267" i="28" s="1"/>
  <c r="F267" i="28"/>
  <c r="J266" i="28"/>
  <c r="I266" i="28"/>
  <c r="F265" i="28"/>
  <c r="K265" i="28" s="1"/>
  <c r="F264" i="28"/>
  <c r="K264" i="28" s="1"/>
  <c r="F263" i="28"/>
  <c r="K263" i="28" s="1"/>
  <c r="K262" i="28"/>
  <c r="F262" i="28"/>
  <c r="H262" i="28" s="1"/>
  <c r="L262" i="28" s="1"/>
  <c r="H261" i="28"/>
  <c r="L261" i="28" s="1"/>
  <c r="F261" i="28"/>
  <c r="K261" i="28" s="1"/>
  <c r="J260" i="28"/>
  <c r="I260" i="28"/>
  <c r="F260" i="28"/>
  <c r="H259" i="28"/>
  <c r="L259" i="28" s="1"/>
  <c r="F259" i="28"/>
  <c r="K259" i="28" s="1"/>
  <c r="F258" i="28"/>
  <c r="H258" i="28" s="1"/>
  <c r="L258" i="28" s="1"/>
  <c r="F257" i="28"/>
  <c r="K257" i="28" s="1"/>
  <c r="F256" i="28"/>
  <c r="F255" i="28"/>
  <c r="H255" i="28" s="1"/>
  <c r="L255" i="28" s="1"/>
  <c r="J254" i="28"/>
  <c r="I254" i="28"/>
  <c r="K253" i="28"/>
  <c r="F253" i="28"/>
  <c r="H253" i="28" s="1"/>
  <c r="L253" i="28" s="1"/>
  <c r="F252" i="28"/>
  <c r="K252" i="28" s="1"/>
  <c r="F251" i="28"/>
  <c r="K251" i="28" s="1"/>
  <c r="F250" i="28"/>
  <c r="K250" i="28" s="1"/>
  <c r="K249" i="28"/>
  <c r="H249" i="28"/>
  <c r="L249" i="28" s="1"/>
  <c r="F249" i="28"/>
  <c r="J248" i="28"/>
  <c r="I248" i="28"/>
  <c r="H247" i="28"/>
  <c r="L247" i="28" s="1"/>
  <c r="F247" i="28"/>
  <c r="K247" i="28" s="1"/>
  <c r="H246" i="28"/>
  <c r="L246" i="28" s="1"/>
  <c r="F246" i="28"/>
  <c r="K246" i="28" s="1"/>
  <c r="F245" i="28"/>
  <c r="K245" i="28" s="1"/>
  <c r="F244" i="28"/>
  <c r="K244" i="28" s="1"/>
  <c r="F243" i="28"/>
  <c r="J242" i="28"/>
  <c r="I242" i="28"/>
  <c r="K241" i="28"/>
  <c r="F241" i="28"/>
  <c r="H241" i="28" s="1"/>
  <c r="L241" i="28" s="1"/>
  <c r="H240" i="28"/>
  <c r="L240" i="28" s="1"/>
  <c r="F240" i="28"/>
  <c r="K240" i="28" s="1"/>
  <c r="F239" i="28"/>
  <c r="H239" i="28" s="1"/>
  <c r="L239" i="28" s="1"/>
  <c r="H238" i="28"/>
  <c r="L238" i="28" s="1"/>
  <c r="F238" i="28"/>
  <c r="K238" i="28" s="1"/>
  <c r="H237" i="28"/>
  <c r="L237" i="28" s="1"/>
  <c r="F237" i="28"/>
  <c r="K237" i="28" s="1"/>
  <c r="J236" i="28"/>
  <c r="I236" i="28"/>
  <c r="L235" i="28"/>
  <c r="K235" i="28"/>
  <c r="F235" i="28"/>
  <c r="H235" i="28" s="1"/>
  <c r="F234" i="28"/>
  <c r="K234" i="28" s="1"/>
  <c r="F233" i="28"/>
  <c r="H233" i="28" s="1"/>
  <c r="L233" i="28" s="1"/>
  <c r="F232" i="28"/>
  <c r="K232" i="28" s="1"/>
  <c r="F231" i="28"/>
  <c r="J230" i="28"/>
  <c r="I230" i="28"/>
  <c r="F229" i="28"/>
  <c r="K228" i="28"/>
  <c r="F228" i="28"/>
  <c r="H228" i="28" s="1"/>
  <c r="L228" i="28" s="1"/>
  <c r="F227" i="28"/>
  <c r="K227" i="28" s="1"/>
  <c r="F226" i="28"/>
  <c r="K226" i="28" s="1"/>
  <c r="F225" i="28"/>
  <c r="K225" i="28" s="1"/>
  <c r="J224" i="28"/>
  <c r="I224" i="28"/>
  <c r="H223" i="28"/>
  <c r="L223" i="28" s="1"/>
  <c r="F223" i="28"/>
  <c r="K223" i="28" s="1"/>
  <c r="H222" i="28"/>
  <c r="L222" i="28" s="1"/>
  <c r="F222" i="28"/>
  <c r="K222" i="28" s="1"/>
  <c r="F221" i="28"/>
  <c r="K221" i="28" s="1"/>
  <c r="F220" i="28"/>
  <c r="K220" i="28" s="1"/>
  <c r="K219" i="28"/>
  <c r="F219" i="28"/>
  <c r="J218" i="28"/>
  <c r="I218" i="28"/>
  <c r="F217" i="28"/>
  <c r="H217" i="28" s="1"/>
  <c r="L217" i="28" s="1"/>
  <c r="L216" i="28"/>
  <c r="K216" i="28"/>
  <c r="H216" i="28"/>
  <c r="F216" i="28"/>
  <c r="K215" i="28"/>
  <c r="F215" i="28"/>
  <c r="H215" i="28" s="1"/>
  <c r="L215" i="28" s="1"/>
  <c r="J214" i="28"/>
  <c r="I214" i="28"/>
  <c r="F214" i="28"/>
  <c r="K213" i="28"/>
  <c r="F213" i="28"/>
  <c r="H213" i="28" s="1"/>
  <c r="L213" i="28" s="1"/>
  <c r="K212" i="28"/>
  <c r="F212" i="28"/>
  <c r="H212" i="28" s="1"/>
  <c r="L212" i="28" s="1"/>
  <c r="K211" i="28"/>
  <c r="H211" i="28"/>
  <c r="L211" i="28" s="1"/>
  <c r="F211" i="28"/>
  <c r="J210" i="28"/>
  <c r="I210" i="28"/>
  <c r="F210" i="28"/>
  <c r="F209" i="28"/>
  <c r="H209" i="28" s="1"/>
  <c r="L209" i="28" s="1"/>
  <c r="H208" i="28"/>
  <c r="L208" i="28" s="1"/>
  <c r="F208" i="28"/>
  <c r="K208" i="28" s="1"/>
  <c r="K207" i="28"/>
  <c r="H207" i="28"/>
  <c r="L207" i="28" s="1"/>
  <c r="F207" i="28"/>
  <c r="J206" i="28"/>
  <c r="I206" i="28"/>
  <c r="K202" i="28"/>
  <c r="H202" i="28"/>
  <c r="L202" i="28" s="1"/>
  <c r="F202" i="28"/>
  <c r="F201" i="28"/>
  <c r="F200" i="28" s="1"/>
  <c r="J200" i="28"/>
  <c r="I200" i="28"/>
  <c r="K199" i="28"/>
  <c r="H199" i="28"/>
  <c r="L199" i="28" s="1"/>
  <c r="F199" i="28"/>
  <c r="F198" i="28"/>
  <c r="F197" i="28" s="1"/>
  <c r="J197" i="28"/>
  <c r="I197" i="28"/>
  <c r="F196" i="28"/>
  <c r="K196" i="28" s="1"/>
  <c r="H195" i="28"/>
  <c r="L195" i="28" s="1"/>
  <c r="F195" i="28"/>
  <c r="F194" i="28" s="1"/>
  <c r="H194" i="28" s="1"/>
  <c r="J194" i="28"/>
  <c r="I194" i="28"/>
  <c r="F193" i="28"/>
  <c r="K193" i="28" s="1"/>
  <c r="F192" i="28"/>
  <c r="F191" i="28" s="1"/>
  <c r="J191" i="28"/>
  <c r="I191" i="28"/>
  <c r="K189" i="28"/>
  <c r="F189" i="28"/>
  <c r="H189" i="28" s="1"/>
  <c r="L189" i="28" s="1"/>
  <c r="F188" i="28"/>
  <c r="F187" i="28" s="1"/>
  <c r="J187" i="28"/>
  <c r="I187" i="28"/>
  <c r="F186" i="28"/>
  <c r="H186" i="28" s="1"/>
  <c r="L186" i="28" s="1"/>
  <c r="F185" i="28"/>
  <c r="H185" i="28" s="1"/>
  <c r="L185" i="28" s="1"/>
  <c r="J184" i="28"/>
  <c r="I184" i="28"/>
  <c r="K183" i="28"/>
  <c r="F183" i="28"/>
  <c r="H183" i="28" s="1"/>
  <c r="L183" i="28" s="1"/>
  <c r="K182" i="28"/>
  <c r="H182" i="28"/>
  <c r="L182" i="28" s="1"/>
  <c r="F182" i="28"/>
  <c r="J181" i="28"/>
  <c r="I181" i="28"/>
  <c r="F181" i="28"/>
  <c r="H181" i="28" s="1"/>
  <c r="H180" i="28"/>
  <c r="L180" i="28" s="1"/>
  <c r="F180" i="28"/>
  <c r="K180" i="28" s="1"/>
  <c r="F179" i="28"/>
  <c r="H179" i="28" s="1"/>
  <c r="L179" i="28" s="1"/>
  <c r="J178" i="28"/>
  <c r="I178" i="28"/>
  <c r="I177" i="28" s="1"/>
  <c r="J177" i="28"/>
  <c r="F176" i="28"/>
  <c r="L175" i="28"/>
  <c r="K175" i="28"/>
  <c r="F175" i="28"/>
  <c r="H175" i="28" s="1"/>
  <c r="J174" i="28"/>
  <c r="I174" i="28"/>
  <c r="F174" i="28"/>
  <c r="H174" i="28" s="1"/>
  <c r="K173" i="28"/>
  <c r="F173" i="28"/>
  <c r="H173" i="28" s="1"/>
  <c r="L173" i="28" s="1"/>
  <c r="F172" i="28"/>
  <c r="J171" i="28"/>
  <c r="I171" i="28"/>
  <c r="F170" i="28"/>
  <c r="F168" i="28" s="1"/>
  <c r="H168" i="28" s="1"/>
  <c r="L169" i="28"/>
  <c r="K169" i="28"/>
  <c r="F169" i="28"/>
  <c r="H169" i="28" s="1"/>
  <c r="J168" i="28"/>
  <c r="I168" i="28"/>
  <c r="K167" i="28"/>
  <c r="F167" i="28"/>
  <c r="H167" i="28" s="1"/>
  <c r="L167" i="28" s="1"/>
  <c r="F166" i="28"/>
  <c r="J165" i="28"/>
  <c r="J164" i="28" s="1"/>
  <c r="I165" i="28"/>
  <c r="F163" i="28"/>
  <c r="F162" i="28"/>
  <c r="K162" i="28" s="1"/>
  <c r="J161" i="28"/>
  <c r="I161" i="28"/>
  <c r="F160" i="28"/>
  <c r="K160" i="28" s="1"/>
  <c r="F159" i="28"/>
  <c r="J158" i="28"/>
  <c r="I158" i="28"/>
  <c r="F157" i="28"/>
  <c r="F156" i="28"/>
  <c r="K156" i="28" s="1"/>
  <c r="J155" i="28"/>
  <c r="I155" i="28"/>
  <c r="F154" i="28"/>
  <c r="K154" i="28" s="1"/>
  <c r="F153" i="28"/>
  <c r="J152" i="28"/>
  <c r="I152" i="28"/>
  <c r="J151" i="28"/>
  <c r="K150" i="28"/>
  <c r="H150" i="28"/>
  <c r="L150" i="28" s="1"/>
  <c r="F150" i="28"/>
  <c r="H149" i="28"/>
  <c r="L149" i="28" s="1"/>
  <c r="F149" i="28"/>
  <c r="K149" i="28" s="1"/>
  <c r="J148" i="28"/>
  <c r="I148" i="28"/>
  <c r="F148" i="28"/>
  <c r="H148" i="28" s="1"/>
  <c r="F147" i="28"/>
  <c r="K147" i="28" s="1"/>
  <c r="F146" i="28"/>
  <c r="J145" i="28"/>
  <c r="I145" i="28"/>
  <c r="K144" i="28"/>
  <c r="H144" i="28"/>
  <c r="L144" i="28" s="1"/>
  <c r="F144" i="28"/>
  <c r="H143" i="28"/>
  <c r="L143" i="28" s="1"/>
  <c r="F143" i="28"/>
  <c r="K143" i="28" s="1"/>
  <c r="J142" i="28"/>
  <c r="J138" i="28" s="1"/>
  <c r="I142" i="28"/>
  <c r="H142" i="28"/>
  <c r="F142" i="28"/>
  <c r="H141" i="28"/>
  <c r="L141" i="28" s="1"/>
  <c r="F141" i="28"/>
  <c r="K141" i="28" s="1"/>
  <c r="F140" i="28"/>
  <c r="F139" i="28" s="1"/>
  <c r="J139" i="28"/>
  <c r="I139" i="28"/>
  <c r="F137" i="28"/>
  <c r="H137" i="28" s="1"/>
  <c r="L137" i="28" s="1"/>
  <c r="F136" i="28"/>
  <c r="F135" i="28" s="1"/>
  <c r="J135" i="28"/>
  <c r="I135" i="28"/>
  <c r="L134" i="28"/>
  <c r="K134" i="28"/>
  <c r="H134" i="28"/>
  <c r="F134" i="28"/>
  <c r="F133" i="28"/>
  <c r="F132" i="28" s="1"/>
  <c r="J132" i="28"/>
  <c r="I132" i="28"/>
  <c r="H132" i="28" s="1"/>
  <c r="K131" i="28"/>
  <c r="H131" i="28"/>
  <c r="L131" i="28" s="1"/>
  <c r="F131" i="28"/>
  <c r="F130" i="28"/>
  <c r="F129" i="28" s="1"/>
  <c r="H129" i="28" s="1"/>
  <c r="J129" i="28"/>
  <c r="I129" i="28"/>
  <c r="H128" i="28"/>
  <c r="L128" i="28" s="1"/>
  <c r="F128" i="28"/>
  <c r="K128" i="28" s="1"/>
  <c r="F127" i="28"/>
  <c r="F126" i="28" s="1"/>
  <c r="H126" i="28" s="1"/>
  <c r="J126" i="28"/>
  <c r="I126" i="28"/>
  <c r="I125" i="28" s="1"/>
  <c r="F124" i="28"/>
  <c r="H124" i="28" s="1"/>
  <c r="L124" i="28" s="1"/>
  <c r="F123" i="28"/>
  <c r="K123" i="28" s="1"/>
  <c r="J122" i="28"/>
  <c r="I122" i="28"/>
  <c r="F121" i="28"/>
  <c r="H121" i="28" s="1"/>
  <c r="L121" i="28" s="1"/>
  <c r="K120" i="28"/>
  <c r="H120" i="28"/>
  <c r="L120" i="28" s="1"/>
  <c r="F120" i="28"/>
  <c r="J119" i="28"/>
  <c r="I119" i="28"/>
  <c r="H118" i="28"/>
  <c r="L118" i="28" s="1"/>
  <c r="F118" i="28"/>
  <c r="K118" i="28" s="1"/>
  <c r="F117" i="28"/>
  <c r="J116" i="28"/>
  <c r="I116" i="28"/>
  <c r="F115" i="28"/>
  <c r="H115" i="28" s="1"/>
  <c r="L115" i="28" s="1"/>
  <c r="F114" i="28"/>
  <c r="H114" i="28" s="1"/>
  <c r="L114" i="28" s="1"/>
  <c r="J113" i="28"/>
  <c r="I113" i="28"/>
  <c r="F111" i="28"/>
  <c r="K111" i="28" s="1"/>
  <c r="F110" i="28"/>
  <c r="J109" i="28"/>
  <c r="I109" i="28"/>
  <c r="F108" i="28"/>
  <c r="F107" i="28"/>
  <c r="K107" i="28" s="1"/>
  <c r="J106" i="28"/>
  <c r="I106" i="28"/>
  <c r="I99" i="28" s="1"/>
  <c r="F105" i="28"/>
  <c r="K105" i="28" s="1"/>
  <c r="F104" i="28"/>
  <c r="J103" i="28"/>
  <c r="I103" i="28"/>
  <c r="F102" i="28"/>
  <c r="H101" i="28"/>
  <c r="L101" i="28" s="1"/>
  <c r="F101" i="28"/>
  <c r="K101" i="28" s="1"/>
  <c r="J100" i="28"/>
  <c r="J99" i="28" s="1"/>
  <c r="I100" i="28"/>
  <c r="F100" i="28"/>
  <c r="H100" i="28" s="1"/>
  <c r="F98" i="28"/>
  <c r="K98" i="28" s="1"/>
  <c r="H97" i="28"/>
  <c r="L97" i="28" s="1"/>
  <c r="F97" i="28"/>
  <c r="F96" i="28" s="1"/>
  <c r="H96" i="28" s="1"/>
  <c r="J96" i="28"/>
  <c r="I96" i="28"/>
  <c r="F95" i="28"/>
  <c r="K95" i="28" s="1"/>
  <c r="F94" i="28"/>
  <c r="K94" i="28" s="1"/>
  <c r="J93" i="28"/>
  <c r="I93" i="28"/>
  <c r="F92" i="28"/>
  <c r="K92" i="28" s="1"/>
  <c r="H91" i="28"/>
  <c r="L91" i="28" s="1"/>
  <c r="F91" i="28"/>
  <c r="K91" i="28" s="1"/>
  <c r="J90" i="28"/>
  <c r="I90" i="28"/>
  <c r="F90" i="28"/>
  <c r="F89" i="28"/>
  <c r="K89" i="28" s="1"/>
  <c r="F88" i="28"/>
  <c r="J87" i="28"/>
  <c r="J86" i="28" s="1"/>
  <c r="I87" i="28"/>
  <c r="I86" i="28"/>
  <c r="F85" i="28"/>
  <c r="H85" i="28" s="1"/>
  <c r="H84" i="28"/>
  <c r="L84" i="28" s="1"/>
  <c r="F84" i="28"/>
  <c r="K84" i="28" s="1"/>
  <c r="L83" i="28"/>
  <c r="K83" i="28"/>
  <c r="H83" i="28"/>
  <c r="F83" i="28"/>
  <c r="F82" i="28"/>
  <c r="F81" i="28" s="1"/>
  <c r="F80" i="28" s="1"/>
  <c r="J81" i="28"/>
  <c r="J80" i="28" s="1"/>
  <c r="I81" i="28"/>
  <c r="F76" i="28"/>
  <c r="K76" i="28" s="1"/>
  <c r="F75" i="28"/>
  <c r="K75" i="28" s="1"/>
  <c r="H74" i="28"/>
  <c r="L74" i="28" s="1"/>
  <c r="F74" i="28"/>
  <c r="K74" i="28" s="1"/>
  <c r="F73" i="28"/>
  <c r="F72" i="28" s="1"/>
  <c r="J72" i="28"/>
  <c r="I72" i="28"/>
  <c r="F71" i="28"/>
  <c r="K71" i="28" s="1"/>
  <c r="F70" i="28"/>
  <c r="K70" i="28" s="1"/>
  <c r="F69" i="28"/>
  <c r="H69" i="28" s="1"/>
  <c r="L69" i="28" s="1"/>
  <c r="J68" i="28"/>
  <c r="I68" i="28"/>
  <c r="F67" i="28"/>
  <c r="K67" i="28" s="1"/>
  <c r="F66" i="28"/>
  <c r="H66" i="28" s="1"/>
  <c r="L66" i="28" s="1"/>
  <c r="K65" i="28"/>
  <c r="H65" i="28"/>
  <c r="L65" i="28" s="1"/>
  <c r="F65" i="28"/>
  <c r="H64" i="28"/>
  <c r="L64" i="28" s="1"/>
  <c r="F64" i="28"/>
  <c r="K64" i="28" s="1"/>
  <c r="J63" i="28"/>
  <c r="I63" i="28"/>
  <c r="F59" i="28"/>
  <c r="K59" i="28" s="1"/>
  <c r="F58" i="28"/>
  <c r="K58" i="28" s="1"/>
  <c r="H57" i="28"/>
  <c r="L57" i="28" s="1"/>
  <c r="F57" i="28"/>
  <c r="K57" i="28" s="1"/>
  <c r="J56" i="28"/>
  <c r="I56" i="28"/>
  <c r="H55" i="28"/>
  <c r="L55" i="28" s="1"/>
  <c r="F55" i="28"/>
  <c r="K55" i="28" s="1"/>
  <c r="F54" i="28"/>
  <c r="F53" i="28" s="1"/>
  <c r="J53" i="28"/>
  <c r="I53" i="28"/>
  <c r="I60" i="28" s="1"/>
  <c r="K52" i="28"/>
  <c r="H52" i="28"/>
  <c r="L52" i="28" s="1"/>
  <c r="F52" i="28"/>
  <c r="H51" i="28"/>
  <c r="L51" i="28" s="1"/>
  <c r="F51" i="28"/>
  <c r="K51" i="28" s="1"/>
  <c r="K50" i="28"/>
  <c r="F50" i="28"/>
  <c r="H50" i="28" s="1"/>
  <c r="L50" i="28" s="1"/>
  <c r="J49" i="28"/>
  <c r="I49" i="28"/>
  <c r="F45" i="28"/>
  <c r="K45" i="28" s="1"/>
  <c r="H44" i="28"/>
  <c r="L44" i="28" s="1"/>
  <c r="F44" i="28"/>
  <c r="K44" i="28" s="1"/>
  <c r="J43" i="28"/>
  <c r="I43" i="28"/>
  <c r="F43" i="28"/>
  <c r="H42" i="28"/>
  <c r="L42" i="28" s="1"/>
  <c r="F42" i="28"/>
  <c r="K42" i="28" s="1"/>
  <c r="F41" i="28"/>
  <c r="H41" i="28" s="1"/>
  <c r="L41" i="28" s="1"/>
  <c r="K40" i="28"/>
  <c r="H40" i="28"/>
  <c r="L40" i="28" s="1"/>
  <c r="F40" i="28"/>
  <c r="F39" i="28"/>
  <c r="J38" i="28"/>
  <c r="I38" i="28"/>
  <c r="I46" i="28" s="1"/>
  <c r="F37" i="28"/>
  <c r="H37" i="28" s="1"/>
  <c r="L37" i="28" s="1"/>
  <c r="K36" i="28"/>
  <c r="H36" i="28"/>
  <c r="L36" i="28" s="1"/>
  <c r="F36" i="28"/>
  <c r="F35" i="28"/>
  <c r="K35" i="28" s="1"/>
  <c r="F34" i="28"/>
  <c r="K34" i="28" s="1"/>
  <c r="F33" i="28"/>
  <c r="K33" i="28" s="1"/>
  <c r="F32" i="28"/>
  <c r="F31" i="28"/>
  <c r="F30" i="28"/>
  <c r="H30" i="28" s="1"/>
  <c r="L30" i="28" s="1"/>
  <c r="J29" i="28"/>
  <c r="I29" i="28"/>
  <c r="H25" i="28"/>
  <c r="L25" i="28" s="1"/>
  <c r="F25" i="28"/>
  <c r="K25" i="28" s="1"/>
  <c r="F24" i="28"/>
  <c r="H24" i="28" s="1"/>
  <c r="L24" i="28" s="1"/>
  <c r="F23" i="28"/>
  <c r="J22" i="28"/>
  <c r="I22" i="28"/>
  <c r="H21" i="28"/>
  <c r="L21" i="28" s="1"/>
  <c r="F21" i="28"/>
  <c r="K21" i="28" s="1"/>
  <c r="K20" i="28"/>
  <c r="F20" i="28"/>
  <c r="H20" i="28" s="1"/>
  <c r="L20" i="28" s="1"/>
  <c r="F19" i="28"/>
  <c r="F18" i="28" s="1"/>
  <c r="H18" i="28" s="1"/>
  <c r="J18" i="28"/>
  <c r="I18" i="28"/>
  <c r="H17" i="28"/>
  <c r="L17" i="28" s="1"/>
  <c r="F17" i="28"/>
  <c r="K17" i="28" s="1"/>
  <c r="F16" i="28"/>
  <c r="F14" i="28" s="1"/>
  <c r="K15" i="28"/>
  <c r="F15" i="28"/>
  <c r="H15" i="28" s="1"/>
  <c r="L15" i="28" s="1"/>
  <c r="J14" i="28"/>
  <c r="I14" i="28"/>
  <c r="F13" i="28"/>
  <c r="K13" i="28" s="1"/>
  <c r="H12" i="28"/>
  <c r="L12" i="28" s="1"/>
  <c r="F12" i="28"/>
  <c r="K12" i="28" s="1"/>
  <c r="F11" i="28"/>
  <c r="F10" i="28" s="1"/>
  <c r="J10" i="28"/>
  <c r="I10" i="28"/>
  <c r="F9" i="28"/>
  <c r="H9" i="28" s="1"/>
  <c r="L9" i="28" s="1"/>
  <c r="F8" i="28"/>
  <c r="K8" i="28" s="1"/>
  <c r="F7" i="28"/>
  <c r="J6" i="28"/>
  <c r="I6" i="28"/>
  <c r="F14" i="7"/>
  <c r="I224" i="7"/>
  <c r="I218" i="7"/>
  <c r="J214" i="7"/>
  <c r="I214" i="7"/>
  <c r="J210" i="7"/>
  <c r="J206" i="7"/>
  <c r="I206" i="7"/>
  <c r="I210" i="7"/>
  <c r="I81" i="7"/>
  <c r="I80" i="7" s="1"/>
  <c r="F85" i="7"/>
  <c r="H85" i="7" s="1"/>
  <c r="F82" i="7"/>
  <c r="K82" i="7" s="1"/>
  <c r="H83" i="7"/>
  <c r="L83" i="7" s="1"/>
  <c r="F83" i="7"/>
  <c r="K83" i="7" s="1"/>
  <c r="G45" i="16"/>
  <c r="G43" i="16"/>
  <c r="G42" i="16"/>
  <c r="F202" i="7"/>
  <c r="H202" i="7" s="1"/>
  <c r="L202" i="7" s="1"/>
  <c r="F201" i="7"/>
  <c r="H201" i="7" s="1"/>
  <c r="L201" i="7" s="1"/>
  <c r="J200" i="7"/>
  <c r="I200" i="7"/>
  <c r="F199" i="7"/>
  <c r="H199" i="7" s="1"/>
  <c r="L199" i="7" s="1"/>
  <c r="F198" i="7"/>
  <c r="H198" i="7" s="1"/>
  <c r="L198" i="7" s="1"/>
  <c r="J197" i="7"/>
  <c r="I197" i="7"/>
  <c r="F196" i="7"/>
  <c r="K196" i="7" s="1"/>
  <c r="F195" i="7"/>
  <c r="H195" i="7" s="1"/>
  <c r="L195" i="7" s="1"/>
  <c r="J194" i="7"/>
  <c r="I194" i="7"/>
  <c r="F193" i="7"/>
  <c r="H193" i="7" s="1"/>
  <c r="L193" i="7" s="1"/>
  <c r="F192" i="7"/>
  <c r="H192" i="7" s="1"/>
  <c r="L192" i="7" s="1"/>
  <c r="J191" i="7"/>
  <c r="I191" i="7"/>
  <c r="F189" i="7"/>
  <c r="H189" i="7" s="1"/>
  <c r="L189" i="7" s="1"/>
  <c r="F188" i="7"/>
  <c r="K188" i="7" s="1"/>
  <c r="J187" i="7"/>
  <c r="I187" i="7"/>
  <c r="F186" i="7"/>
  <c r="H186" i="7" s="1"/>
  <c r="L186" i="7" s="1"/>
  <c r="F185" i="7"/>
  <c r="H185" i="7" s="1"/>
  <c r="L185" i="7" s="1"/>
  <c r="J184" i="7"/>
  <c r="I184" i="7"/>
  <c r="F183" i="7"/>
  <c r="H183" i="7" s="1"/>
  <c r="L183" i="7" s="1"/>
  <c r="F182" i="7"/>
  <c r="H182" i="7" s="1"/>
  <c r="L182" i="7" s="1"/>
  <c r="J181" i="7"/>
  <c r="I181" i="7"/>
  <c r="F180" i="7"/>
  <c r="H180" i="7" s="1"/>
  <c r="L180" i="7" s="1"/>
  <c r="F179" i="7"/>
  <c r="K179" i="7" s="1"/>
  <c r="J178" i="7"/>
  <c r="I178" i="7"/>
  <c r="F176" i="7"/>
  <c r="H176" i="7" s="1"/>
  <c r="L176" i="7" s="1"/>
  <c r="F175" i="7"/>
  <c r="K175" i="7" s="1"/>
  <c r="J174" i="7"/>
  <c r="I174" i="7"/>
  <c r="F173" i="7"/>
  <c r="H173" i="7" s="1"/>
  <c r="L173" i="7" s="1"/>
  <c r="F172" i="7"/>
  <c r="K172" i="7" s="1"/>
  <c r="J171" i="7"/>
  <c r="I171" i="7"/>
  <c r="F170" i="7"/>
  <c r="H170" i="7" s="1"/>
  <c r="L170" i="7" s="1"/>
  <c r="F169" i="7"/>
  <c r="H169" i="7" s="1"/>
  <c r="L169" i="7" s="1"/>
  <c r="J168" i="7"/>
  <c r="I168" i="7"/>
  <c r="F167" i="7"/>
  <c r="H167" i="7" s="1"/>
  <c r="L167" i="7" s="1"/>
  <c r="F166" i="7"/>
  <c r="H166" i="7" s="1"/>
  <c r="L166" i="7" s="1"/>
  <c r="J165" i="7"/>
  <c r="I165" i="7"/>
  <c r="F163" i="7"/>
  <c r="H163" i="7" s="1"/>
  <c r="L163" i="7" s="1"/>
  <c r="F162" i="7"/>
  <c r="K162" i="7" s="1"/>
  <c r="J161" i="7"/>
  <c r="I161" i="7"/>
  <c r="F160" i="7"/>
  <c r="H160" i="7" s="1"/>
  <c r="L160" i="7" s="1"/>
  <c r="F159" i="7"/>
  <c r="K159" i="7" s="1"/>
  <c r="J158" i="7"/>
  <c r="I158" i="7"/>
  <c r="F157" i="7"/>
  <c r="H157" i="7" s="1"/>
  <c r="L157" i="7" s="1"/>
  <c r="F156" i="7"/>
  <c r="H156" i="7" s="1"/>
  <c r="L156" i="7" s="1"/>
  <c r="J155" i="7"/>
  <c r="I155" i="7"/>
  <c r="F154" i="7"/>
  <c r="H154" i="7" s="1"/>
  <c r="L154" i="7" s="1"/>
  <c r="F153" i="7"/>
  <c r="H153" i="7" s="1"/>
  <c r="L153" i="7" s="1"/>
  <c r="J152" i="7"/>
  <c r="I152" i="7"/>
  <c r="F150" i="7"/>
  <c r="H150" i="7" s="1"/>
  <c r="L150" i="7" s="1"/>
  <c r="F149" i="7"/>
  <c r="H149" i="7" s="1"/>
  <c r="L149" i="7" s="1"/>
  <c r="J148" i="7"/>
  <c r="I148" i="7"/>
  <c r="F147" i="7"/>
  <c r="H147" i="7" s="1"/>
  <c r="L147" i="7" s="1"/>
  <c r="F146" i="7"/>
  <c r="H146" i="7" s="1"/>
  <c r="L146" i="7" s="1"/>
  <c r="J145" i="7"/>
  <c r="I145" i="7"/>
  <c r="F144" i="7"/>
  <c r="H144" i="7" s="1"/>
  <c r="L144" i="7" s="1"/>
  <c r="F143" i="7"/>
  <c r="H143" i="7" s="1"/>
  <c r="L143" i="7" s="1"/>
  <c r="J142" i="7"/>
  <c r="I142" i="7"/>
  <c r="F141" i="7"/>
  <c r="H141" i="7" s="1"/>
  <c r="L141" i="7" s="1"/>
  <c r="F140" i="7"/>
  <c r="H140" i="7" s="1"/>
  <c r="L140" i="7" s="1"/>
  <c r="J139" i="7"/>
  <c r="I139" i="7"/>
  <c r="F137" i="7"/>
  <c r="H137" i="7" s="1"/>
  <c r="L137" i="7" s="1"/>
  <c r="F136" i="7"/>
  <c r="H136" i="7" s="1"/>
  <c r="L136" i="7" s="1"/>
  <c r="J135" i="7"/>
  <c r="I135" i="7"/>
  <c r="F134" i="7"/>
  <c r="H134" i="7" s="1"/>
  <c r="L134" i="7" s="1"/>
  <c r="F133" i="7"/>
  <c r="H133" i="7" s="1"/>
  <c r="L133" i="7" s="1"/>
  <c r="J132" i="7"/>
  <c r="I132" i="7"/>
  <c r="F131" i="7"/>
  <c r="H131" i="7" s="1"/>
  <c r="L131" i="7" s="1"/>
  <c r="F130" i="7"/>
  <c r="H130" i="7" s="1"/>
  <c r="L130" i="7" s="1"/>
  <c r="J129" i="7"/>
  <c r="I129" i="7"/>
  <c r="F128" i="7"/>
  <c r="H128" i="7" s="1"/>
  <c r="L128" i="7" s="1"/>
  <c r="F127" i="7"/>
  <c r="H127" i="7" s="1"/>
  <c r="L127" i="7" s="1"/>
  <c r="J126" i="7"/>
  <c r="I126" i="7"/>
  <c r="F124" i="7"/>
  <c r="H124" i="7" s="1"/>
  <c r="L124" i="7" s="1"/>
  <c r="F123" i="7"/>
  <c r="H123" i="7" s="1"/>
  <c r="L123" i="7" s="1"/>
  <c r="J122" i="7"/>
  <c r="I122" i="7"/>
  <c r="F121" i="7"/>
  <c r="H121" i="7" s="1"/>
  <c r="L121" i="7" s="1"/>
  <c r="F120" i="7"/>
  <c r="H120" i="7" s="1"/>
  <c r="L120" i="7" s="1"/>
  <c r="J119" i="7"/>
  <c r="I119" i="7"/>
  <c r="F118" i="7"/>
  <c r="H118" i="7" s="1"/>
  <c r="L118" i="7" s="1"/>
  <c r="F117" i="7"/>
  <c r="H117" i="7" s="1"/>
  <c r="L117" i="7" s="1"/>
  <c r="J116" i="7"/>
  <c r="I116" i="7"/>
  <c r="F115" i="7"/>
  <c r="H115" i="7" s="1"/>
  <c r="L115" i="7" s="1"/>
  <c r="F114" i="7"/>
  <c r="H114" i="7" s="1"/>
  <c r="L114" i="7" s="1"/>
  <c r="J113" i="7"/>
  <c r="I113" i="7"/>
  <c r="F111" i="7"/>
  <c r="H111" i="7" s="1"/>
  <c r="L111" i="7" s="1"/>
  <c r="F110" i="7"/>
  <c r="H110" i="7" s="1"/>
  <c r="L110" i="7" s="1"/>
  <c r="J109" i="7"/>
  <c r="I109" i="7"/>
  <c r="F108" i="7"/>
  <c r="H108" i="7" s="1"/>
  <c r="L108" i="7" s="1"/>
  <c r="F107" i="7"/>
  <c r="H107" i="7" s="1"/>
  <c r="L107" i="7" s="1"/>
  <c r="J106" i="7"/>
  <c r="I106" i="7"/>
  <c r="F105" i="7"/>
  <c r="H105" i="7" s="1"/>
  <c r="L105" i="7" s="1"/>
  <c r="F104" i="7"/>
  <c r="H104" i="7" s="1"/>
  <c r="L104" i="7" s="1"/>
  <c r="J103" i="7"/>
  <c r="I103" i="7"/>
  <c r="F102" i="7"/>
  <c r="H102" i="7" s="1"/>
  <c r="L102" i="7" s="1"/>
  <c r="F101" i="7"/>
  <c r="H101" i="7" s="1"/>
  <c r="L101" i="7" s="1"/>
  <c r="J100" i="7"/>
  <c r="I100" i="7"/>
  <c r="F98" i="7"/>
  <c r="H98" i="7" s="1"/>
  <c r="L98" i="7" s="1"/>
  <c r="F97" i="7"/>
  <c r="H97" i="7" s="1"/>
  <c r="L97" i="7" s="1"/>
  <c r="J96" i="7"/>
  <c r="I96" i="7"/>
  <c r="F95" i="7"/>
  <c r="H95" i="7" s="1"/>
  <c r="L95" i="7" s="1"/>
  <c r="F94" i="7"/>
  <c r="H94" i="7" s="1"/>
  <c r="L94" i="7" s="1"/>
  <c r="J93" i="7"/>
  <c r="I93" i="7"/>
  <c r="F92" i="7"/>
  <c r="H92" i="7" s="1"/>
  <c r="L92" i="7" s="1"/>
  <c r="F91" i="7"/>
  <c r="H91" i="7" s="1"/>
  <c r="L91" i="7" s="1"/>
  <c r="J90" i="7"/>
  <c r="I90" i="7"/>
  <c r="F89" i="7"/>
  <c r="H89" i="7" s="1"/>
  <c r="L89" i="7" s="1"/>
  <c r="F88" i="7"/>
  <c r="H88" i="7" s="1"/>
  <c r="L88" i="7" s="1"/>
  <c r="J87" i="7"/>
  <c r="I87" i="7"/>
  <c r="F84" i="7"/>
  <c r="H84" i="7" s="1"/>
  <c r="L84" i="7" s="1"/>
  <c r="J81" i="7"/>
  <c r="J80" i="7" s="1"/>
  <c r="E46" i="16"/>
  <c r="G46" i="16" s="1"/>
  <c r="E45" i="16"/>
  <c r="E43" i="16"/>
  <c r="E42" i="16"/>
  <c r="E37" i="16"/>
  <c r="G37" i="16" s="1"/>
  <c r="E36" i="16"/>
  <c r="E34" i="16"/>
  <c r="E33" i="16"/>
  <c r="G33" i="16" s="1"/>
  <c r="E32" i="16"/>
  <c r="G32" i="16" s="1"/>
  <c r="E31" i="16"/>
  <c r="G31" i="16" s="1"/>
  <c r="E29" i="16"/>
  <c r="G29" i="16" s="1"/>
  <c r="E28" i="16"/>
  <c r="G28" i="16" s="1"/>
  <c r="E27" i="16"/>
  <c r="E26" i="16"/>
  <c r="E25" i="16"/>
  <c r="E24" i="16"/>
  <c r="E23" i="16"/>
  <c r="E22" i="16"/>
  <c r="E17" i="16"/>
  <c r="E16" i="16"/>
  <c r="E15" i="16"/>
  <c r="E13" i="16"/>
  <c r="G13" i="16" s="1"/>
  <c r="E12" i="16"/>
  <c r="E11" i="16"/>
  <c r="E9" i="16"/>
  <c r="G9" i="16" s="1"/>
  <c r="E8" i="16"/>
  <c r="E7" i="16"/>
  <c r="G7" i="16" s="1"/>
  <c r="F32" i="7"/>
  <c r="K32" i="7" s="1"/>
  <c r="F7" i="7"/>
  <c r="H7" i="7" s="1"/>
  <c r="K32" i="28" l="1"/>
  <c r="H32" i="28"/>
  <c r="L32" i="28" s="1"/>
  <c r="K23" i="28"/>
  <c r="H23" i="28"/>
  <c r="L23" i="28" s="1"/>
  <c r="F68" i="29"/>
  <c r="F77" i="29" s="1"/>
  <c r="K69" i="29"/>
  <c r="H69" i="29"/>
  <c r="L69" i="29" s="1"/>
  <c r="H236" i="29"/>
  <c r="K24" i="29"/>
  <c r="H24" i="29"/>
  <c r="L24" i="29" s="1"/>
  <c r="K33" i="29"/>
  <c r="K41" i="29"/>
  <c r="H41" i="29"/>
  <c r="L41" i="29" s="1"/>
  <c r="K92" i="29"/>
  <c r="F96" i="29"/>
  <c r="H96" i="29" s="1"/>
  <c r="F119" i="29"/>
  <c r="H119" i="29" s="1"/>
  <c r="K120" i="29"/>
  <c r="H120" i="29"/>
  <c r="L120" i="29" s="1"/>
  <c r="K124" i="29"/>
  <c r="H124" i="29"/>
  <c r="L124" i="29" s="1"/>
  <c r="F139" i="29"/>
  <c r="H177" i="29"/>
  <c r="H207" i="29"/>
  <c r="L207" i="29" s="1"/>
  <c r="F206" i="29"/>
  <c r="K207" i="29"/>
  <c r="K221" i="29"/>
  <c r="H221" i="29"/>
  <c r="L221" i="29" s="1"/>
  <c r="H254" i="29"/>
  <c r="F260" i="29"/>
  <c r="K261" i="29"/>
  <c r="H261" i="29"/>
  <c r="L261" i="29" s="1"/>
  <c r="K9" i="29"/>
  <c r="H9" i="29"/>
  <c r="L9" i="29" s="1"/>
  <c r="K71" i="29"/>
  <c r="H71" i="29"/>
  <c r="L71" i="29" s="1"/>
  <c r="F142" i="29"/>
  <c r="H142" i="29" s="1"/>
  <c r="H143" i="29"/>
  <c r="L143" i="29" s="1"/>
  <c r="H178" i="29"/>
  <c r="H253" i="29"/>
  <c r="L253" i="29" s="1"/>
  <c r="K253" i="29"/>
  <c r="F90" i="29"/>
  <c r="H90" i="29" s="1"/>
  <c r="F148" i="29"/>
  <c r="H148" i="29" s="1"/>
  <c r="H149" i="29"/>
  <c r="L149" i="29" s="1"/>
  <c r="F29" i="29"/>
  <c r="H31" i="29"/>
  <c r="L31" i="29" s="1"/>
  <c r="F14" i="29"/>
  <c r="H16" i="29"/>
  <c r="L16" i="29" s="1"/>
  <c r="K31" i="29"/>
  <c r="H43" i="29"/>
  <c r="H81" i="29"/>
  <c r="F93" i="29"/>
  <c r="H93" i="29" s="1"/>
  <c r="H94" i="29"/>
  <c r="L94" i="29" s="1"/>
  <c r="I112" i="29"/>
  <c r="F122" i="29"/>
  <c r="H122" i="29" s="1"/>
  <c r="F125" i="29"/>
  <c r="K143" i="29"/>
  <c r="H152" i="29"/>
  <c r="J151" i="29"/>
  <c r="J203" i="29" s="1"/>
  <c r="K167" i="29"/>
  <c r="H167" i="29"/>
  <c r="L167" i="29" s="1"/>
  <c r="F6" i="29"/>
  <c r="K7" i="29"/>
  <c r="H7" i="29"/>
  <c r="L7" i="29" s="1"/>
  <c r="K37" i="29"/>
  <c r="F53" i="29"/>
  <c r="K54" i="29"/>
  <c r="H54" i="29"/>
  <c r="L54" i="29" s="1"/>
  <c r="H56" i="29"/>
  <c r="F87" i="29"/>
  <c r="H88" i="29"/>
  <c r="L88" i="29" s="1"/>
  <c r="F38" i="29"/>
  <c r="K39" i="29"/>
  <c r="H39" i="29"/>
  <c r="L39" i="29" s="1"/>
  <c r="I60" i="29"/>
  <c r="F113" i="29"/>
  <c r="K114" i="29"/>
  <c r="H114" i="29"/>
  <c r="L114" i="29" s="1"/>
  <c r="K118" i="29"/>
  <c r="H118" i="29"/>
  <c r="L118" i="29" s="1"/>
  <c r="H176" i="29"/>
  <c r="L176" i="29" s="1"/>
  <c r="F174" i="29"/>
  <c r="H174" i="29" s="1"/>
  <c r="K176" i="29"/>
  <c r="K202" i="29"/>
  <c r="H202" i="29"/>
  <c r="L202" i="29" s="1"/>
  <c r="J60" i="29"/>
  <c r="K147" i="29"/>
  <c r="H165" i="29"/>
  <c r="F168" i="29"/>
  <c r="H168" i="29" s="1"/>
  <c r="K169" i="29"/>
  <c r="H169" i="29"/>
  <c r="L169" i="29" s="1"/>
  <c r="K265" i="29"/>
  <c r="H265" i="29"/>
  <c r="L265" i="29" s="1"/>
  <c r="I398" i="29"/>
  <c r="K292" i="29"/>
  <c r="H292" i="29"/>
  <c r="L292" i="29" s="1"/>
  <c r="H296" i="29"/>
  <c r="F22" i="29"/>
  <c r="F100" i="29"/>
  <c r="F106" i="29"/>
  <c r="H106" i="29" s="1"/>
  <c r="F155" i="29"/>
  <c r="F161" i="29"/>
  <c r="H161" i="29" s="1"/>
  <c r="F191" i="29"/>
  <c r="K201" i="29"/>
  <c r="J398" i="29"/>
  <c r="H230" i="29"/>
  <c r="H240" i="29"/>
  <c r="L240" i="29" s="1"/>
  <c r="F290" i="29"/>
  <c r="F308" i="29"/>
  <c r="K309" i="29"/>
  <c r="K317" i="29"/>
  <c r="H317" i="29"/>
  <c r="L317" i="29" s="1"/>
  <c r="K342" i="29"/>
  <c r="H342" i="29"/>
  <c r="L342" i="29" s="1"/>
  <c r="H362" i="29"/>
  <c r="K382" i="29"/>
  <c r="H382" i="29"/>
  <c r="L382" i="29" s="1"/>
  <c r="I190" i="29"/>
  <c r="F197" i="29"/>
  <c r="H197" i="29" s="1"/>
  <c r="F214" i="29"/>
  <c r="K215" i="29"/>
  <c r="K244" i="29"/>
  <c r="H244" i="29"/>
  <c r="L244" i="29" s="1"/>
  <c r="F248" i="29"/>
  <c r="K269" i="29"/>
  <c r="H269" i="29"/>
  <c r="L269" i="29" s="1"/>
  <c r="H336" i="29"/>
  <c r="L336" i="29" s="1"/>
  <c r="H359" i="29"/>
  <c r="L359" i="29" s="1"/>
  <c r="H11" i="29"/>
  <c r="L11" i="29" s="1"/>
  <c r="F49" i="29"/>
  <c r="H73" i="29"/>
  <c r="L73" i="29" s="1"/>
  <c r="H126" i="29"/>
  <c r="H128" i="29"/>
  <c r="L128" i="29" s="1"/>
  <c r="H130" i="29"/>
  <c r="L130" i="29" s="1"/>
  <c r="H134" i="29"/>
  <c r="L134" i="29" s="1"/>
  <c r="H136" i="29"/>
  <c r="L136" i="29" s="1"/>
  <c r="F200" i="29"/>
  <c r="H200" i="29" s="1"/>
  <c r="K294" i="29"/>
  <c r="H294" i="29"/>
  <c r="L294" i="29" s="1"/>
  <c r="F332" i="29"/>
  <c r="K384" i="29"/>
  <c r="H384" i="29"/>
  <c r="L384" i="29" s="1"/>
  <c r="K130" i="29"/>
  <c r="K136" i="29"/>
  <c r="K219" i="29"/>
  <c r="H219" i="29"/>
  <c r="L219" i="29" s="1"/>
  <c r="H238" i="29"/>
  <c r="L238" i="29" s="1"/>
  <c r="F314" i="29"/>
  <c r="K315" i="29"/>
  <c r="H315" i="29"/>
  <c r="L315" i="29" s="1"/>
  <c r="K319" i="29"/>
  <c r="H319" i="29"/>
  <c r="L319" i="29" s="1"/>
  <c r="K340" i="29"/>
  <c r="H340" i="29"/>
  <c r="L340" i="29" s="1"/>
  <c r="H344" i="29"/>
  <c r="H19" i="29"/>
  <c r="L19" i="29" s="1"/>
  <c r="H21" i="29"/>
  <c r="L21" i="29" s="1"/>
  <c r="H51" i="29"/>
  <c r="L51" i="29" s="1"/>
  <c r="H64" i="29"/>
  <c r="L64" i="29" s="1"/>
  <c r="H66" i="29"/>
  <c r="L66" i="29" s="1"/>
  <c r="H83" i="29"/>
  <c r="L83" i="29" s="1"/>
  <c r="H101" i="29"/>
  <c r="L101" i="29" s="1"/>
  <c r="H105" i="29"/>
  <c r="L105" i="29" s="1"/>
  <c r="H107" i="29"/>
  <c r="L107" i="29" s="1"/>
  <c r="H111" i="29"/>
  <c r="L111" i="29" s="1"/>
  <c r="H226" i="29"/>
  <c r="L226" i="29" s="1"/>
  <c r="F224" i="29"/>
  <c r="H302" i="29"/>
  <c r="H350" i="29"/>
  <c r="F356" i="29"/>
  <c r="K357" i="29"/>
  <c r="K361" i="29"/>
  <c r="H361" i="29"/>
  <c r="L361" i="29" s="1"/>
  <c r="K172" i="29"/>
  <c r="K223" i="29"/>
  <c r="H223" i="29"/>
  <c r="L223" i="29" s="1"/>
  <c r="K226" i="29"/>
  <c r="K246" i="29"/>
  <c r="H246" i="29"/>
  <c r="L246" i="29" s="1"/>
  <c r="K249" i="29"/>
  <c r="H263" i="29"/>
  <c r="L263" i="29" s="1"/>
  <c r="F266" i="29"/>
  <c r="K267" i="29"/>
  <c r="H267" i="29"/>
  <c r="L267" i="29" s="1"/>
  <c r="K271" i="29"/>
  <c r="H271" i="29"/>
  <c r="L271" i="29" s="1"/>
  <c r="H274" i="29"/>
  <c r="L274" i="29" s="1"/>
  <c r="F272" i="29"/>
  <c r="K276" i="29"/>
  <c r="F284" i="29"/>
  <c r="H334" i="29"/>
  <c r="L334" i="29" s="1"/>
  <c r="H357" i="29"/>
  <c r="L357" i="29" s="1"/>
  <c r="F380" i="29"/>
  <c r="F398" i="29" s="1"/>
  <c r="H386" i="29"/>
  <c r="H363" i="29"/>
  <c r="L363" i="29" s="1"/>
  <c r="H365" i="29"/>
  <c r="L365" i="29" s="1"/>
  <c r="H367" i="29"/>
  <c r="L367" i="29" s="1"/>
  <c r="H388" i="29"/>
  <c r="L388" i="29" s="1"/>
  <c r="H390" i="29"/>
  <c r="L390" i="29" s="1"/>
  <c r="K363" i="29"/>
  <c r="H237" i="29"/>
  <c r="L237" i="29" s="1"/>
  <c r="H285" i="29"/>
  <c r="L285" i="29" s="1"/>
  <c r="F320" i="29"/>
  <c r="H333" i="29"/>
  <c r="L333" i="29" s="1"/>
  <c r="F368" i="29"/>
  <c r="H381" i="29"/>
  <c r="L381" i="29" s="1"/>
  <c r="F190" i="28"/>
  <c r="H200" i="28"/>
  <c r="H135" i="28"/>
  <c r="J398" i="28"/>
  <c r="F254" i="28"/>
  <c r="K330" i="28"/>
  <c r="H8" i="28"/>
  <c r="L8" i="28" s="1"/>
  <c r="H19" i="28"/>
  <c r="L19" i="28" s="1"/>
  <c r="H34" i="28"/>
  <c r="L34" i="28" s="1"/>
  <c r="H70" i="28"/>
  <c r="L70" i="28" s="1"/>
  <c r="H82" i="28"/>
  <c r="L82" i="28" s="1"/>
  <c r="H89" i="28"/>
  <c r="L89" i="28" s="1"/>
  <c r="H95" i="28"/>
  <c r="L95" i="28" s="1"/>
  <c r="K97" i="28"/>
  <c r="H105" i="28"/>
  <c r="L105" i="28" s="1"/>
  <c r="H130" i="28"/>
  <c r="L130" i="28" s="1"/>
  <c r="H133" i="28"/>
  <c r="L133" i="28" s="1"/>
  <c r="I138" i="28"/>
  <c r="F152" i="28"/>
  <c r="H162" i="28"/>
  <c r="L162" i="28" s="1"/>
  <c r="K185" i="28"/>
  <c r="H193" i="28"/>
  <c r="L193" i="28" s="1"/>
  <c r="K195" i="28"/>
  <c r="H201" i="28"/>
  <c r="L201" i="28" s="1"/>
  <c r="F206" i="28"/>
  <c r="K217" i="28"/>
  <c r="H225" i="28"/>
  <c r="L225" i="28" s="1"/>
  <c r="H250" i="28"/>
  <c r="L250" i="28" s="1"/>
  <c r="H264" i="28"/>
  <c r="L264" i="28" s="1"/>
  <c r="K270" i="28"/>
  <c r="H275" i="28"/>
  <c r="L275" i="28" s="1"/>
  <c r="H291" i="28"/>
  <c r="L291" i="28" s="1"/>
  <c r="K299" i="28"/>
  <c r="H303" i="28"/>
  <c r="L303" i="28" s="1"/>
  <c r="K319" i="28"/>
  <c r="H323" i="28"/>
  <c r="L323" i="28" s="1"/>
  <c r="K327" i="28"/>
  <c r="H337" i="28"/>
  <c r="L337" i="28" s="1"/>
  <c r="H355" i="28"/>
  <c r="L355" i="28" s="1"/>
  <c r="H358" i="28"/>
  <c r="L358" i="28" s="1"/>
  <c r="H385" i="28"/>
  <c r="L385" i="28" s="1"/>
  <c r="K66" i="28"/>
  <c r="K333" i="28"/>
  <c r="F29" i="28"/>
  <c r="K82" i="28"/>
  <c r="F125" i="28"/>
  <c r="K130" i="28"/>
  <c r="K133" i="28"/>
  <c r="K201" i="28"/>
  <c r="K291" i="28"/>
  <c r="K303" i="28"/>
  <c r="H81" i="28"/>
  <c r="K124" i="28"/>
  <c r="K209" i="28"/>
  <c r="K19" i="28"/>
  <c r="J60" i="28"/>
  <c r="H59" i="28"/>
  <c r="L59" i="28" s="1"/>
  <c r="H67" i="28"/>
  <c r="L67" i="28" s="1"/>
  <c r="H76" i="28"/>
  <c r="L76" i="28" s="1"/>
  <c r="H98" i="28"/>
  <c r="L98" i="28" s="1"/>
  <c r="F113" i="28"/>
  <c r="H113" i="28" s="1"/>
  <c r="K115" i="28"/>
  <c r="H136" i="28"/>
  <c r="L136" i="28" s="1"/>
  <c r="F145" i="28"/>
  <c r="H145" i="28" s="1"/>
  <c r="H154" i="28"/>
  <c r="L154" i="28" s="1"/>
  <c r="H196" i="28"/>
  <c r="L196" i="28" s="1"/>
  <c r="I398" i="28"/>
  <c r="H226" i="28"/>
  <c r="L226" i="28" s="1"/>
  <c r="H234" i="28"/>
  <c r="L234" i="28" s="1"/>
  <c r="H245" i="28"/>
  <c r="L245" i="28" s="1"/>
  <c r="H251" i="28"/>
  <c r="L251" i="28" s="1"/>
  <c r="K258" i="28"/>
  <c r="H276" i="28"/>
  <c r="L276" i="28" s="1"/>
  <c r="H328" i="28"/>
  <c r="L328" i="28" s="1"/>
  <c r="H335" i="28"/>
  <c r="L335" i="28" s="1"/>
  <c r="H346" i="28"/>
  <c r="L346" i="28" s="1"/>
  <c r="K30" i="28"/>
  <c r="K114" i="28"/>
  <c r="K351" i="28"/>
  <c r="F38" i="28"/>
  <c r="H38" i="28" s="1"/>
  <c r="H43" i="28"/>
  <c r="F56" i="28"/>
  <c r="H56" i="28" s="1"/>
  <c r="H60" i="28" s="1"/>
  <c r="F63" i="28"/>
  <c r="H90" i="28"/>
  <c r="I112" i="28"/>
  <c r="K136" i="28"/>
  <c r="K186" i="28"/>
  <c r="H191" i="28"/>
  <c r="H197" i="28"/>
  <c r="H265" i="28"/>
  <c r="L265" i="28" s="1"/>
  <c r="H343" i="28"/>
  <c r="L343" i="28" s="1"/>
  <c r="K372" i="28"/>
  <c r="K127" i="28"/>
  <c r="K137" i="28"/>
  <c r="H187" i="28"/>
  <c r="K198" i="28"/>
  <c r="K239" i="28"/>
  <c r="I26" i="28"/>
  <c r="J26" i="28"/>
  <c r="F22" i="28"/>
  <c r="J46" i="28"/>
  <c r="I77" i="28"/>
  <c r="J77" i="28"/>
  <c r="H107" i="28"/>
  <c r="L107" i="28" s="1"/>
  <c r="J112" i="28"/>
  <c r="H147" i="28"/>
  <c r="L147" i="28" s="1"/>
  <c r="F161" i="28"/>
  <c r="H161" i="28" s="1"/>
  <c r="J190" i="28"/>
  <c r="F248" i="28"/>
  <c r="F6" i="28"/>
  <c r="F49" i="28"/>
  <c r="F87" i="28"/>
  <c r="F86" i="28" s="1"/>
  <c r="H94" i="28"/>
  <c r="L94" i="28" s="1"/>
  <c r="F103" i="28"/>
  <c r="H103" i="28" s="1"/>
  <c r="H127" i="28"/>
  <c r="L127" i="28" s="1"/>
  <c r="I151" i="28"/>
  <c r="H156" i="28"/>
  <c r="L156" i="28" s="1"/>
  <c r="F178" i="28"/>
  <c r="H192" i="28"/>
  <c r="L192" i="28" s="1"/>
  <c r="H198" i="28"/>
  <c r="L198" i="28" s="1"/>
  <c r="H227" i="28"/>
  <c r="L227" i="28" s="1"/>
  <c r="H252" i="28"/>
  <c r="L252" i="28" s="1"/>
  <c r="K255" i="28"/>
  <c r="H260" i="28"/>
  <c r="H263" i="28"/>
  <c r="L263" i="28" s="1"/>
  <c r="H298" i="28"/>
  <c r="L298" i="28" s="1"/>
  <c r="K322" i="28"/>
  <c r="K365" i="28"/>
  <c r="H396" i="28"/>
  <c r="L396" i="28" s="1"/>
  <c r="H6" i="28"/>
  <c r="F26" i="28"/>
  <c r="G14" i="28" s="1"/>
  <c r="H49" i="28"/>
  <c r="H14" i="28"/>
  <c r="H53" i="28"/>
  <c r="H254" i="28"/>
  <c r="H152" i="28"/>
  <c r="F46" i="28"/>
  <c r="G29" i="28" s="1"/>
  <c r="H29" i="28"/>
  <c r="H22" i="28"/>
  <c r="G22" i="28"/>
  <c r="G10" i="28"/>
  <c r="H10" i="28"/>
  <c r="H72" i="28"/>
  <c r="K110" i="28"/>
  <c r="H110" i="28"/>
  <c r="L110" i="28" s="1"/>
  <c r="K157" i="28"/>
  <c r="H157" i="28"/>
  <c r="L157" i="28" s="1"/>
  <c r="K176" i="28"/>
  <c r="H176" i="28"/>
  <c r="L176" i="28" s="1"/>
  <c r="H290" i="28"/>
  <c r="H308" i="28"/>
  <c r="H379" i="28"/>
  <c r="L379" i="28" s="1"/>
  <c r="K379" i="28"/>
  <c r="H16" i="28"/>
  <c r="L16" i="28" s="1"/>
  <c r="G18" i="28"/>
  <c r="H31" i="28"/>
  <c r="L31" i="28" s="1"/>
  <c r="H33" i="28"/>
  <c r="L33" i="28" s="1"/>
  <c r="H35" i="28"/>
  <c r="L35" i="28" s="1"/>
  <c r="H88" i="28"/>
  <c r="L88" i="28" s="1"/>
  <c r="H92" i="28"/>
  <c r="L92" i="28" s="1"/>
  <c r="K102" i="28"/>
  <c r="H102" i="28"/>
  <c r="L102" i="28" s="1"/>
  <c r="H160" i="28"/>
  <c r="L160" i="28" s="1"/>
  <c r="K170" i="28"/>
  <c r="H170" i="28"/>
  <c r="L170" i="28" s="1"/>
  <c r="H220" i="28"/>
  <c r="L220" i="28" s="1"/>
  <c r="K397" i="28"/>
  <c r="H63" i="28"/>
  <c r="F138" i="28"/>
  <c r="F158" i="28"/>
  <c r="H158" i="28" s="1"/>
  <c r="H7" i="28"/>
  <c r="L7" i="28" s="1"/>
  <c r="H39" i="28"/>
  <c r="L39" i="28" s="1"/>
  <c r="H71" i="28"/>
  <c r="L71" i="28" s="1"/>
  <c r="F93" i="28"/>
  <c r="H93" i="28" s="1"/>
  <c r="H111" i="28"/>
  <c r="L111" i="28" s="1"/>
  <c r="F119" i="28"/>
  <c r="H119" i="28" s="1"/>
  <c r="K121" i="28"/>
  <c r="J125" i="28"/>
  <c r="J203" i="28" s="1"/>
  <c r="J404" i="28" s="1"/>
  <c r="J408" i="28" s="1"/>
  <c r="H140" i="28"/>
  <c r="L140" i="28" s="1"/>
  <c r="F155" i="28"/>
  <c r="H155" i="28" s="1"/>
  <c r="K282" i="28"/>
  <c r="H282" i="28"/>
  <c r="L282" i="28" s="1"/>
  <c r="K288" i="28"/>
  <c r="H288" i="28"/>
  <c r="L288" i="28" s="1"/>
  <c r="H301" i="28"/>
  <c r="L301" i="28" s="1"/>
  <c r="F296" i="28"/>
  <c r="H324" i="28"/>
  <c r="L324" i="28" s="1"/>
  <c r="F320" i="28"/>
  <c r="K324" i="28"/>
  <c r="H342" i="28"/>
  <c r="L342" i="28" s="1"/>
  <c r="K342" i="28"/>
  <c r="K366" i="28"/>
  <c r="H366" i="28"/>
  <c r="L366" i="28" s="1"/>
  <c r="F374" i="28"/>
  <c r="K384" i="28"/>
  <c r="H384" i="28"/>
  <c r="L384" i="28" s="1"/>
  <c r="F392" i="28"/>
  <c r="K88" i="28"/>
  <c r="K108" i="28"/>
  <c r="H108" i="28"/>
  <c r="L108" i="28" s="1"/>
  <c r="K37" i="28"/>
  <c r="H54" i="28"/>
  <c r="L54" i="28" s="1"/>
  <c r="I80" i="28"/>
  <c r="H80" i="28" s="1"/>
  <c r="K7" i="28"/>
  <c r="K9" i="28"/>
  <c r="H11" i="28"/>
  <c r="L11" i="28" s="1"/>
  <c r="H13" i="28"/>
  <c r="L13" i="28" s="1"/>
  <c r="K24" i="28"/>
  <c r="K39" i="28"/>
  <c r="K41" i="28"/>
  <c r="H45" i="28"/>
  <c r="L45" i="28" s="1"/>
  <c r="K54" i="28"/>
  <c r="H58" i="28"/>
  <c r="L58" i="28" s="1"/>
  <c r="K69" i="28"/>
  <c r="H73" i="28"/>
  <c r="L73" i="28" s="1"/>
  <c r="H75" i="28"/>
  <c r="L75" i="28" s="1"/>
  <c r="F106" i="28"/>
  <c r="H106" i="28" s="1"/>
  <c r="F109" i="28"/>
  <c r="H109" i="28" s="1"/>
  <c r="F116" i="28"/>
  <c r="H116" i="28" s="1"/>
  <c r="H117" i="28"/>
  <c r="L117" i="28" s="1"/>
  <c r="K140" i="28"/>
  <c r="H146" i="28"/>
  <c r="L146" i="28" s="1"/>
  <c r="I164" i="28"/>
  <c r="H178" i="28"/>
  <c r="F242" i="28"/>
  <c r="K243" i="28"/>
  <c r="K271" i="28"/>
  <c r="H271" i="28"/>
  <c r="L271" i="28" s="1"/>
  <c r="K301" i="28"/>
  <c r="K313" i="28"/>
  <c r="H313" i="28"/>
  <c r="L313" i="28" s="1"/>
  <c r="K31" i="28"/>
  <c r="K334" i="28"/>
  <c r="F332" i="28"/>
  <c r="H334" i="28"/>
  <c r="L334" i="28" s="1"/>
  <c r="K11" i="28"/>
  <c r="F68" i="28"/>
  <c r="K73" i="28"/>
  <c r="K117" i="28"/>
  <c r="K146" i="28"/>
  <c r="F171" i="28"/>
  <c r="H171" i="28" s="1"/>
  <c r="K172" i="28"/>
  <c r="H172" i="28"/>
  <c r="L172" i="28" s="1"/>
  <c r="H206" i="28"/>
  <c r="K233" i="28"/>
  <c r="H243" i="28"/>
  <c r="L243" i="28" s="1"/>
  <c r="K294" i="28"/>
  <c r="H294" i="28"/>
  <c r="L294" i="28" s="1"/>
  <c r="H231" i="28"/>
  <c r="L231" i="28" s="1"/>
  <c r="F230" i="28"/>
  <c r="K231" i="28"/>
  <c r="H248" i="28"/>
  <c r="K159" i="28"/>
  <c r="H159" i="28"/>
  <c r="L159" i="28" s="1"/>
  <c r="F165" i="28"/>
  <c r="K166" i="28"/>
  <c r="H166" i="28"/>
  <c r="L166" i="28" s="1"/>
  <c r="H214" i="28"/>
  <c r="F284" i="28"/>
  <c r="K286" i="28"/>
  <c r="H286" i="28"/>
  <c r="L286" i="28" s="1"/>
  <c r="H329" i="28"/>
  <c r="L329" i="28" s="1"/>
  <c r="F326" i="28"/>
  <c r="K329" i="28"/>
  <c r="K339" i="28"/>
  <c r="F338" i="28"/>
  <c r="H339" i="28"/>
  <c r="L339" i="28" s="1"/>
  <c r="K389" i="28"/>
  <c r="F386" i="28"/>
  <c r="K16" i="28"/>
  <c r="K104" i="28"/>
  <c r="H104" i="28"/>
  <c r="L104" i="28" s="1"/>
  <c r="F122" i="28"/>
  <c r="H122" i="28" s="1"/>
  <c r="H123" i="28"/>
  <c r="L123" i="28" s="1"/>
  <c r="H139" i="28"/>
  <c r="K153" i="28"/>
  <c r="H153" i="28"/>
  <c r="L153" i="28" s="1"/>
  <c r="K163" i="28"/>
  <c r="H163" i="28"/>
  <c r="L163" i="28" s="1"/>
  <c r="K188" i="28"/>
  <c r="H188" i="28"/>
  <c r="L188" i="28" s="1"/>
  <c r="I190" i="28"/>
  <c r="K229" i="28"/>
  <c r="H229" i="28"/>
  <c r="L229" i="28" s="1"/>
  <c r="H256" i="28"/>
  <c r="L256" i="28" s="1"/>
  <c r="K256" i="28"/>
  <c r="K273" i="28"/>
  <c r="F272" i="28"/>
  <c r="H273" i="28"/>
  <c r="L273" i="28" s="1"/>
  <c r="H315" i="28"/>
  <c r="L315" i="28" s="1"/>
  <c r="F314" i="28"/>
  <c r="H210" i="28"/>
  <c r="F236" i="28"/>
  <c r="F278" i="28"/>
  <c r="H363" i="28"/>
  <c r="L363" i="28" s="1"/>
  <c r="F362" i="28"/>
  <c r="F266" i="28"/>
  <c r="F356" i="28"/>
  <c r="K382" i="28"/>
  <c r="F380" i="28"/>
  <c r="K395" i="28"/>
  <c r="H190" i="28"/>
  <c r="K192" i="28"/>
  <c r="F218" i="28"/>
  <c r="H221" i="28"/>
  <c r="L221" i="28" s="1"/>
  <c r="H232" i="28"/>
  <c r="L232" i="28" s="1"/>
  <c r="H244" i="28"/>
  <c r="L244" i="28" s="1"/>
  <c r="H257" i="28"/>
  <c r="L257" i="28" s="1"/>
  <c r="K267" i="28"/>
  <c r="H274" i="28"/>
  <c r="L274" i="28" s="1"/>
  <c r="H295" i="28"/>
  <c r="L295" i="28" s="1"/>
  <c r="K297" i="28"/>
  <c r="K340" i="28"/>
  <c r="H364" i="28"/>
  <c r="L364" i="28" s="1"/>
  <c r="K367" i="28"/>
  <c r="K393" i="28"/>
  <c r="K179" i="28"/>
  <c r="F184" i="28"/>
  <c r="H184" i="28" s="1"/>
  <c r="H219" i="28"/>
  <c r="L219" i="28" s="1"/>
  <c r="F224" i="28"/>
  <c r="K283" i="28"/>
  <c r="H300" i="28"/>
  <c r="L300" i="28" s="1"/>
  <c r="H309" i="28"/>
  <c r="L309" i="28" s="1"/>
  <c r="K317" i="28"/>
  <c r="F344" i="28"/>
  <c r="K354" i="28"/>
  <c r="H359" i="28"/>
  <c r="L359" i="28" s="1"/>
  <c r="F368" i="28"/>
  <c r="K370" i="28"/>
  <c r="K375" i="28"/>
  <c r="H391" i="28"/>
  <c r="L391" i="28" s="1"/>
  <c r="F350" i="28"/>
  <c r="H352" i="28"/>
  <c r="L352" i="28" s="1"/>
  <c r="H82" i="7"/>
  <c r="L82" i="7" s="1"/>
  <c r="K84" i="7"/>
  <c r="K198" i="7"/>
  <c r="K192" i="7"/>
  <c r="K183" i="7"/>
  <c r="K189" i="7"/>
  <c r="K186" i="7"/>
  <c r="K180" i="7"/>
  <c r="K170" i="7"/>
  <c r="K176" i="7"/>
  <c r="K153" i="7"/>
  <c r="K144" i="7"/>
  <c r="K150" i="7"/>
  <c r="K133" i="7"/>
  <c r="K127" i="7"/>
  <c r="K134" i="7"/>
  <c r="K128" i="7"/>
  <c r="K114" i="7"/>
  <c r="K124" i="7"/>
  <c r="K118" i="7"/>
  <c r="K120" i="7"/>
  <c r="K88" i="7"/>
  <c r="K91" i="7"/>
  <c r="K94" i="7"/>
  <c r="K97" i="7"/>
  <c r="K89" i="7"/>
  <c r="K92" i="7"/>
  <c r="K95" i="7"/>
  <c r="K98" i="7"/>
  <c r="K111" i="7"/>
  <c r="K105" i="7"/>
  <c r="K193" i="7"/>
  <c r="K199" i="7"/>
  <c r="K195" i="7"/>
  <c r="K201" i="7"/>
  <c r="K202" i="7"/>
  <c r="K185" i="7"/>
  <c r="K182" i="7"/>
  <c r="K166" i="7"/>
  <c r="K173" i="7"/>
  <c r="K167" i="7"/>
  <c r="K169" i="7"/>
  <c r="K154" i="7"/>
  <c r="K160" i="7"/>
  <c r="K156" i="7"/>
  <c r="K157" i="7"/>
  <c r="K163" i="7"/>
  <c r="K140" i="7"/>
  <c r="K146" i="7"/>
  <c r="K147" i="7"/>
  <c r="K141" i="7"/>
  <c r="K143" i="7"/>
  <c r="K149" i="7"/>
  <c r="K130" i="7"/>
  <c r="K136" i="7"/>
  <c r="K131" i="7"/>
  <c r="K137" i="7"/>
  <c r="K115" i="7"/>
  <c r="K121" i="7"/>
  <c r="K117" i="7"/>
  <c r="K123" i="7"/>
  <c r="K101" i="7"/>
  <c r="K107" i="7"/>
  <c r="K102" i="7"/>
  <c r="K108" i="7"/>
  <c r="K104" i="7"/>
  <c r="K110" i="7"/>
  <c r="I86" i="7"/>
  <c r="I99" i="7"/>
  <c r="I112" i="7"/>
  <c r="I125" i="7"/>
  <c r="I138" i="7"/>
  <c r="I190" i="7"/>
  <c r="J86" i="7"/>
  <c r="J99" i="7"/>
  <c r="J125" i="7"/>
  <c r="J138" i="7"/>
  <c r="J151" i="7"/>
  <c r="J190" i="7"/>
  <c r="F158" i="7"/>
  <c r="H158" i="7" s="1"/>
  <c r="I151" i="7"/>
  <c r="I164" i="7"/>
  <c r="J164" i="7"/>
  <c r="J177" i="7"/>
  <c r="F197" i="7"/>
  <c r="H197" i="7" s="1"/>
  <c r="I177" i="7"/>
  <c r="J112" i="7"/>
  <c r="F103" i="7"/>
  <c r="H103" i="7" s="1"/>
  <c r="E21" i="16"/>
  <c r="F168" i="7"/>
  <c r="H168" i="7" s="1"/>
  <c r="F174" i="7"/>
  <c r="H174" i="7" s="1"/>
  <c r="F132" i="7"/>
  <c r="H132" i="7" s="1"/>
  <c r="F187" i="7"/>
  <c r="H187" i="7" s="1"/>
  <c r="F100" i="7"/>
  <c r="F161" i="7"/>
  <c r="H161" i="7" s="1"/>
  <c r="F152" i="7"/>
  <c r="H152" i="7" s="1"/>
  <c r="F148" i="7"/>
  <c r="H148" i="7" s="1"/>
  <c r="H162" i="7"/>
  <c r="L162" i="7" s="1"/>
  <c r="F181" i="7"/>
  <c r="H181" i="7" s="1"/>
  <c r="F139" i="7"/>
  <c r="H139" i="7" s="1"/>
  <c r="F109" i="7"/>
  <c r="H109" i="7" s="1"/>
  <c r="F155" i="7"/>
  <c r="H155" i="7" s="1"/>
  <c r="H159" i="7"/>
  <c r="L159" i="7" s="1"/>
  <c r="F194" i="7"/>
  <c r="H194" i="7" s="1"/>
  <c r="F113" i="7"/>
  <c r="H113" i="7" s="1"/>
  <c r="F171" i="7"/>
  <c r="H171" i="7" s="1"/>
  <c r="F178" i="7"/>
  <c r="F200" i="7"/>
  <c r="H200" i="7" s="1"/>
  <c r="F122" i="7"/>
  <c r="H122" i="7" s="1"/>
  <c r="F135" i="7"/>
  <c r="H135" i="7" s="1"/>
  <c r="H175" i="7"/>
  <c r="L175" i="7" s="1"/>
  <c r="H179" i="7"/>
  <c r="L179" i="7" s="1"/>
  <c r="F184" i="7"/>
  <c r="H184" i="7" s="1"/>
  <c r="H196" i="7"/>
  <c r="L196" i="7" s="1"/>
  <c r="F165" i="7"/>
  <c r="H188" i="7"/>
  <c r="L188" i="7" s="1"/>
  <c r="F119" i="7"/>
  <c r="H119" i="7" s="1"/>
  <c r="F145" i="7"/>
  <c r="H145" i="7" s="1"/>
  <c r="F129" i="7"/>
  <c r="H129" i="7" s="1"/>
  <c r="H172" i="7"/>
  <c r="L172" i="7" s="1"/>
  <c r="F106" i="7"/>
  <c r="H106" i="7" s="1"/>
  <c r="F142" i="7"/>
  <c r="H142" i="7" s="1"/>
  <c r="F191" i="7"/>
  <c r="H191" i="7" s="1"/>
  <c r="F116" i="7"/>
  <c r="H116" i="7" s="1"/>
  <c r="F126" i="7"/>
  <c r="F93" i="7"/>
  <c r="H93" i="7" s="1"/>
  <c r="F90" i="7"/>
  <c r="H90" i="7" s="1"/>
  <c r="F96" i="7"/>
  <c r="H96" i="7" s="1"/>
  <c r="F87" i="7"/>
  <c r="F81" i="7"/>
  <c r="F80" i="7" s="1"/>
  <c r="H32" i="7"/>
  <c r="L32" i="7" s="1"/>
  <c r="E44" i="16"/>
  <c r="E47" i="16" s="1"/>
  <c r="E41" i="16"/>
  <c r="G12" i="16"/>
  <c r="G26" i="16"/>
  <c r="G17" i="16"/>
  <c r="G8" i="16"/>
  <c r="G24" i="16"/>
  <c r="E14" i="16"/>
  <c r="E35" i="16"/>
  <c r="G15" i="16"/>
  <c r="G36" i="16"/>
  <c r="E10" i="16"/>
  <c r="G34" i="16"/>
  <c r="G22" i="16"/>
  <c r="G16" i="16"/>
  <c r="G23" i="16"/>
  <c r="G25" i="16"/>
  <c r="G27" i="16"/>
  <c r="E6" i="16"/>
  <c r="E18" i="16" s="1"/>
  <c r="E49" i="16" s="1"/>
  <c r="F401" i="7" s="1"/>
  <c r="G11" i="16"/>
  <c r="E30" i="16"/>
  <c r="K7" i="7"/>
  <c r="J218" i="7"/>
  <c r="I72" i="7"/>
  <c r="I68" i="7"/>
  <c r="I63" i="7"/>
  <c r="F211" i="7"/>
  <c r="F209" i="7"/>
  <c r="F208" i="7"/>
  <c r="F207" i="7"/>
  <c r="K207" i="7" s="1"/>
  <c r="I308" i="7"/>
  <c r="J308" i="7"/>
  <c r="F309" i="7"/>
  <c r="K309" i="7" s="1"/>
  <c r="F310" i="7"/>
  <c r="H310" i="7" s="1"/>
  <c r="L310" i="7" s="1"/>
  <c r="F311" i="7"/>
  <c r="H311" i="7" s="1"/>
  <c r="L311" i="7" s="1"/>
  <c r="F312" i="7"/>
  <c r="K312" i="7" s="1"/>
  <c r="F313" i="7"/>
  <c r="H313" i="7" s="1"/>
  <c r="L313" i="7" s="1"/>
  <c r="I314" i="7"/>
  <c r="J314" i="7"/>
  <c r="F315" i="7"/>
  <c r="K315" i="7" s="1"/>
  <c r="F316" i="7"/>
  <c r="K316" i="7" s="1"/>
  <c r="F317" i="7"/>
  <c r="K317" i="7" s="1"/>
  <c r="F318" i="7"/>
  <c r="K318" i="7" s="1"/>
  <c r="F319" i="7"/>
  <c r="K319" i="7" s="1"/>
  <c r="I320" i="7"/>
  <c r="J320" i="7"/>
  <c r="F321" i="7"/>
  <c r="H321" i="7" s="1"/>
  <c r="L321" i="7" s="1"/>
  <c r="F322" i="7"/>
  <c r="H322" i="7" s="1"/>
  <c r="L322" i="7" s="1"/>
  <c r="F323" i="7"/>
  <c r="H323" i="7" s="1"/>
  <c r="L323" i="7" s="1"/>
  <c r="F324" i="7"/>
  <c r="H324" i="7" s="1"/>
  <c r="L324" i="7" s="1"/>
  <c r="F325" i="7"/>
  <c r="H325" i="7" s="1"/>
  <c r="L325" i="7" s="1"/>
  <c r="I326" i="7"/>
  <c r="J326" i="7"/>
  <c r="F327" i="7"/>
  <c r="K327" i="7" s="1"/>
  <c r="F328" i="7"/>
  <c r="K328" i="7" s="1"/>
  <c r="F329" i="7"/>
  <c r="K329" i="7" s="1"/>
  <c r="F330" i="7"/>
  <c r="K330" i="7" s="1"/>
  <c r="F331" i="7"/>
  <c r="K331" i="7" s="1"/>
  <c r="I332" i="7"/>
  <c r="J332" i="7"/>
  <c r="F333" i="7"/>
  <c r="H333" i="7" s="1"/>
  <c r="L333" i="7" s="1"/>
  <c r="F334" i="7"/>
  <c r="H334" i="7" s="1"/>
  <c r="L334" i="7" s="1"/>
  <c r="F335" i="7"/>
  <c r="K335" i="7" s="1"/>
  <c r="F336" i="7"/>
  <c r="K336" i="7" s="1"/>
  <c r="F337" i="7"/>
  <c r="H337" i="7" s="1"/>
  <c r="L337" i="7" s="1"/>
  <c r="I338" i="7"/>
  <c r="J338" i="7"/>
  <c r="F339" i="7"/>
  <c r="K339" i="7" s="1"/>
  <c r="F340" i="7"/>
  <c r="K340" i="7" s="1"/>
  <c r="F341" i="7"/>
  <c r="K341" i="7" s="1"/>
  <c r="F342" i="7"/>
  <c r="K342" i="7" s="1"/>
  <c r="F343" i="7"/>
  <c r="K343" i="7" s="1"/>
  <c r="I344" i="7"/>
  <c r="J344" i="7"/>
  <c r="F345" i="7"/>
  <c r="H345" i="7" s="1"/>
  <c r="L345" i="7" s="1"/>
  <c r="F346" i="7"/>
  <c r="H346" i="7" s="1"/>
  <c r="L346" i="7" s="1"/>
  <c r="F347" i="7"/>
  <c r="H347" i="7" s="1"/>
  <c r="L347" i="7" s="1"/>
  <c r="F348" i="7"/>
  <c r="H348" i="7" s="1"/>
  <c r="L348" i="7" s="1"/>
  <c r="F349" i="7"/>
  <c r="H349" i="7" s="1"/>
  <c r="L349" i="7" s="1"/>
  <c r="I350" i="7"/>
  <c r="J350" i="7"/>
  <c r="F351" i="7"/>
  <c r="H351" i="7" s="1"/>
  <c r="L351" i="7" s="1"/>
  <c r="F352" i="7"/>
  <c r="H352" i="7" s="1"/>
  <c r="L352" i="7" s="1"/>
  <c r="F353" i="7"/>
  <c r="K353" i="7" s="1"/>
  <c r="F354" i="7"/>
  <c r="H354" i="7" s="1"/>
  <c r="L354" i="7" s="1"/>
  <c r="F355" i="7"/>
  <c r="K355" i="7" s="1"/>
  <c r="I356" i="7"/>
  <c r="J356" i="7"/>
  <c r="F357" i="7"/>
  <c r="F358" i="7"/>
  <c r="H358" i="7" s="1"/>
  <c r="L358" i="7" s="1"/>
  <c r="F359" i="7"/>
  <c r="H359" i="7" s="1"/>
  <c r="L359" i="7" s="1"/>
  <c r="F360" i="7"/>
  <c r="H360" i="7" s="1"/>
  <c r="L360" i="7" s="1"/>
  <c r="F361" i="7"/>
  <c r="H361" i="7" s="1"/>
  <c r="L361" i="7" s="1"/>
  <c r="I362" i="7"/>
  <c r="J362" i="7"/>
  <c r="J392" i="7"/>
  <c r="I392" i="7"/>
  <c r="J386" i="7"/>
  <c r="I386" i="7"/>
  <c r="J380" i="7"/>
  <c r="I380" i="7"/>
  <c r="J374" i="7"/>
  <c r="I374" i="7"/>
  <c r="J368" i="7"/>
  <c r="I368" i="7"/>
  <c r="J302" i="7"/>
  <c r="I302" i="7"/>
  <c r="J296" i="7"/>
  <c r="I296" i="7"/>
  <c r="J290" i="7"/>
  <c r="I290" i="7"/>
  <c r="J284" i="7"/>
  <c r="I284" i="7"/>
  <c r="J278" i="7"/>
  <c r="I278" i="7"/>
  <c r="J272" i="7"/>
  <c r="I272" i="7"/>
  <c r="J266" i="7"/>
  <c r="I266" i="7"/>
  <c r="J260" i="7"/>
  <c r="I260" i="7"/>
  <c r="J254" i="7"/>
  <c r="I254" i="7"/>
  <c r="J248" i="7"/>
  <c r="I248" i="7"/>
  <c r="J242" i="7"/>
  <c r="I242" i="7"/>
  <c r="J236" i="7"/>
  <c r="I236" i="7"/>
  <c r="J230" i="7"/>
  <c r="I230" i="7"/>
  <c r="J224" i="7"/>
  <c r="F33" i="7"/>
  <c r="H33" i="7" s="1"/>
  <c r="L33" i="7" s="1"/>
  <c r="H401" i="7" l="1"/>
  <c r="G362" i="29"/>
  <c r="G230" i="29"/>
  <c r="G392" i="29"/>
  <c r="G218" i="29"/>
  <c r="G386" i="29"/>
  <c r="G374" i="29"/>
  <c r="G254" i="29"/>
  <c r="G210" i="29"/>
  <c r="G296" i="29"/>
  <c r="G242" i="29"/>
  <c r="G302" i="29"/>
  <c r="G326" i="29"/>
  <c r="G236" i="29"/>
  <c r="G278" i="29"/>
  <c r="G344" i="29"/>
  <c r="G350" i="29"/>
  <c r="G338" i="29"/>
  <c r="G63" i="29"/>
  <c r="G72" i="29"/>
  <c r="F46" i="29"/>
  <c r="H29" i="29"/>
  <c r="H46" i="29" s="1"/>
  <c r="G29" i="29"/>
  <c r="H22" i="29"/>
  <c r="H53" i="29"/>
  <c r="H260" i="29"/>
  <c r="G260" i="29"/>
  <c r="H314" i="29"/>
  <c r="G314" i="29"/>
  <c r="F99" i="29"/>
  <c r="H100" i="29"/>
  <c r="H284" i="29"/>
  <c r="G284" i="29"/>
  <c r="G266" i="29"/>
  <c r="H266" i="29"/>
  <c r="H214" i="29"/>
  <c r="G214" i="29"/>
  <c r="J404" i="29"/>
  <c r="J408" i="29" s="1"/>
  <c r="H38" i="29"/>
  <c r="F138" i="29"/>
  <c r="H139" i="29"/>
  <c r="H320" i="29"/>
  <c r="G320" i="29"/>
  <c r="H272" i="29"/>
  <c r="G272" i="29"/>
  <c r="H224" i="29"/>
  <c r="G224" i="29"/>
  <c r="H332" i="29"/>
  <c r="G332" i="29"/>
  <c r="I203" i="29"/>
  <c r="I404" i="29" s="1"/>
  <c r="F190" i="29"/>
  <c r="H191" i="29"/>
  <c r="F86" i="29"/>
  <c r="H87" i="29"/>
  <c r="H125" i="29"/>
  <c r="H368" i="29"/>
  <c r="G368" i="29"/>
  <c r="H380" i="29"/>
  <c r="G380" i="29"/>
  <c r="H49" i="29"/>
  <c r="G49" i="29"/>
  <c r="F60" i="29"/>
  <c r="H248" i="29"/>
  <c r="G248" i="29"/>
  <c r="H308" i="29"/>
  <c r="G308" i="29"/>
  <c r="F151" i="29"/>
  <c r="H155" i="29"/>
  <c r="H113" i="29"/>
  <c r="F112" i="29"/>
  <c r="H60" i="29"/>
  <c r="H6" i="29"/>
  <c r="H26" i="29" s="1"/>
  <c r="F26" i="29"/>
  <c r="H14" i="29"/>
  <c r="H68" i="29"/>
  <c r="H77" i="29" s="1"/>
  <c r="G68" i="29"/>
  <c r="H356" i="29"/>
  <c r="G356" i="29"/>
  <c r="H290" i="29"/>
  <c r="G290" i="29"/>
  <c r="F164" i="29"/>
  <c r="H206" i="29"/>
  <c r="G206" i="29"/>
  <c r="H125" i="28"/>
  <c r="F99" i="28"/>
  <c r="F77" i="28"/>
  <c r="G68" i="28" s="1"/>
  <c r="G37" i="28"/>
  <c r="H87" i="28"/>
  <c r="I203" i="28"/>
  <c r="I404" i="28" s="1"/>
  <c r="H46" i="28"/>
  <c r="F60" i="28"/>
  <c r="I408" i="28"/>
  <c r="H165" i="28"/>
  <c r="F164" i="28"/>
  <c r="H86" i="28"/>
  <c r="H380" i="28"/>
  <c r="H332" i="28"/>
  <c r="H242" i="28"/>
  <c r="F398" i="28"/>
  <c r="G374" i="28" s="1"/>
  <c r="H392" i="28"/>
  <c r="H326" i="28"/>
  <c r="H230" i="28"/>
  <c r="H236" i="28"/>
  <c r="H386" i="28"/>
  <c r="H398" i="28" s="1"/>
  <c r="H77" i="28"/>
  <c r="H356" i="28"/>
  <c r="H314" i="28"/>
  <c r="H284" i="28"/>
  <c r="H320" i="28"/>
  <c r="G43" i="28"/>
  <c r="G56" i="28"/>
  <c r="F151" i="28"/>
  <c r="G49" i="28"/>
  <c r="H350" i="28"/>
  <c r="H344" i="28"/>
  <c r="H266" i="28"/>
  <c r="F112" i="28"/>
  <c r="F177" i="28"/>
  <c r="H368" i="28"/>
  <c r="H224" i="28"/>
  <c r="H218" i="28"/>
  <c r="H374" i="28"/>
  <c r="H296" i="28"/>
  <c r="G38" i="28"/>
  <c r="H278" i="28"/>
  <c r="H338" i="28"/>
  <c r="H99" i="28"/>
  <c r="H362" i="28"/>
  <c r="H272" i="28"/>
  <c r="H68" i="28"/>
  <c r="G53" i="28"/>
  <c r="G6" i="28"/>
  <c r="H138" i="28"/>
  <c r="H26" i="28"/>
  <c r="I203" i="7"/>
  <c r="J203" i="7"/>
  <c r="H81" i="7"/>
  <c r="H211" i="7"/>
  <c r="L211" i="7" s="1"/>
  <c r="K211" i="7"/>
  <c r="H208" i="7"/>
  <c r="L208" i="7" s="1"/>
  <c r="K208" i="7"/>
  <c r="H209" i="7"/>
  <c r="L209" i="7" s="1"/>
  <c r="K209" i="7"/>
  <c r="F164" i="7"/>
  <c r="H164" i="7" s="1"/>
  <c r="F99" i="7"/>
  <c r="H99" i="7" s="1"/>
  <c r="H178" i="7"/>
  <c r="F177" i="7"/>
  <c r="F151" i="7"/>
  <c r="H151" i="7" s="1"/>
  <c r="H100" i="7"/>
  <c r="F125" i="7"/>
  <c r="H125" i="7" s="1"/>
  <c r="H165" i="7"/>
  <c r="H126" i="7"/>
  <c r="F190" i="7"/>
  <c r="F138" i="7"/>
  <c r="F112" i="7"/>
  <c r="F86" i="7"/>
  <c r="H87" i="7"/>
  <c r="F206" i="7"/>
  <c r="E38" i="16"/>
  <c r="K33" i="7"/>
  <c r="H207" i="7"/>
  <c r="L207" i="7" s="1"/>
  <c r="H329" i="7"/>
  <c r="L329" i="7" s="1"/>
  <c r="K351" i="7"/>
  <c r="H319" i="7"/>
  <c r="L319" i="7" s="1"/>
  <c r="K358" i="7"/>
  <c r="H315" i="7"/>
  <c r="L315" i="7" s="1"/>
  <c r="K313" i="7"/>
  <c r="H355" i="7"/>
  <c r="L355" i="7" s="1"/>
  <c r="H343" i="7"/>
  <c r="L343" i="7" s="1"/>
  <c r="H353" i="7"/>
  <c r="L353" i="7" s="1"/>
  <c r="H339" i="7"/>
  <c r="L339" i="7" s="1"/>
  <c r="H327" i="7"/>
  <c r="L327" i="7" s="1"/>
  <c r="K333" i="7"/>
  <c r="H335" i="7"/>
  <c r="L335" i="7" s="1"/>
  <c r="H331" i="7"/>
  <c r="L331" i="7" s="1"/>
  <c r="H317" i="7"/>
  <c r="L317" i="7" s="1"/>
  <c r="H309" i="7"/>
  <c r="L309" i="7" s="1"/>
  <c r="F326" i="7"/>
  <c r="H326" i="7" s="1"/>
  <c r="K352" i="7"/>
  <c r="H336" i="7"/>
  <c r="L336" i="7" s="1"/>
  <c r="H330" i="7"/>
  <c r="L330" i="7" s="1"/>
  <c r="H328" i="7"/>
  <c r="L328" i="7" s="1"/>
  <c r="H318" i="7"/>
  <c r="L318" i="7" s="1"/>
  <c r="H316" i="7"/>
  <c r="L316" i="7" s="1"/>
  <c r="F350" i="7"/>
  <c r="H350" i="7" s="1"/>
  <c r="K354" i="7"/>
  <c r="K337" i="7"/>
  <c r="K310" i="7"/>
  <c r="K360" i="7"/>
  <c r="H341" i="7"/>
  <c r="L341" i="7" s="1"/>
  <c r="H312" i="7"/>
  <c r="L312" i="7" s="1"/>
  <c r="K334" i="7"/>
  <c r="K311" i="7"/>
  <c r="F308" i="7"/>
  <c r="H308" i="7" s="1"/>
  <c r="F356" i="7"/>
  <c r="H356" i="7" s="1"/>
  <c r="K361" i="7"/>
  <c r="K359" i="7"/>
  <c r="K357" i="7"/>
  <c r="H342" i="7"/>
  <c r="L342" i="7" s="1"/>
  <c r="H340" i="7"/>
  <c r="L340" i="7" s="1"/>
  <c r="F332" i="7"/>
  <c r="H332" i="7" s="1"/>
  <c r="H357" i="7"/>
  <c r="L357" i="7" s="1"/>
  <c r="F344" i="7"/>
  <c r="F320" i="7"/>
  <c r="K349" i="7"/>
  <c r="K348" i="7"/>
  <c r="K347" i="7"/>
  <c r="K346" i="7"/>
  <c r="K345" i="7"/>
  <c r="F338" i="7"/>
  <c r="K325" i="7"/>
  <c r="K324" i="7"/>
  <c r="K323" i="7"/>
  <c r="K322" i="7"/>
  <c r="K321" i="7"/>
  <c r="F314" i="7"/>
  <c r="I408" i="29" l="1"/>
  <c r="G43" i="29"/>
  <c r="G37" i="29"/>
  <c r="G10" i="29"/>
  <c r="G18" i="29"/>
  <c r="H112" i="29"/>
  <c r="G112" i="29"/>
  <c r="G56" i="29"/>
  <c r="H138" i="29"/>
  <c r="G138" i="29"/>
  <c r="G53" i="29"/>
  <c r="G190" i="29"/>
  <c r="F203" i="29"/>
  <c r="H190" i="29"/>
  <c r="H398" i="29"/>
  <c r="G38" i="29"/>
  <c r="G14" i="29"/>
  <c r="H86" i="29"/>
  <c r="G86" i="29"/>
  <c r="G22" i="29"/>
  <c r="G6" i="29"/>
  <c r="H164" i="29"/>
  <c r="G164" i="29"/>
  <c r="G151" i="29"/>
  <c r="H151" i="29"/>
  <c r="H99" i="29"/>
  <c r="G99" i="29"/>
  <c r="G392" i="28"/>
  <c r="G72" i="28"/>
  <c r="G278" i="28"/>
  <c r="G236" i="28"/>
  <c r="G63" i="28"/>
  <c r="G272" i="28"/>
  <c r="G314" i="28"/>
  <c r="G302" i="28"/>
  <c r="G210" i="28"/>
  <c r="G290" i="28"/>
  <c r="G260" i="28"/>
  <c r="G308" i="28"/>
  <c r="G248" i="28"/>
  <c r="G214" i="28"/>
  <c r="G254" i="28"/>
  <c r="G206" i="28"/>
  <c r="G218" i="28"/>
  <c r="G230" i="28"/>
  <c r="G242" i="28"/>
  <c r="H164" i="28"/>
  <c r="H177" i="28"/>
  <c r="F203" i="28"/>
  <c r="G164" i="28" s="1"/>
  <c r="H112" i="28"/>
  <c r="G112" i="28"/>
  <c r="G362" i="28"/>
  <c r="G356" i="28"/>
  <c r="G320" i="28"/>
  <c r="H151" i="28"/>
  <c r="G368" i="28"/>
  <c r="G350" i="28"/>
  <c r="G284" i="28"/>
  <c r="G386" i="28"/>
  <c r="G380" i="28"/>
  <c r="G266" i="28"/>
  <c r="G332" i="28"/>
  <c r="G224" i="28"/>
  <c r="G344" i="28"/>
  <c r="G326" i="28"/>
  <c r="G338" i="28"/>
  <c r="G296" i="28"/>
  <c r="H86" i="7"/>
  <c r="F203" i="7"/>
  <c r="H112" i="7"/>
  <c r="H138" i="7"/>
  <c r="H190" i="7"/>
  <c r="H177" i="7"/>
  <c r="F44" i="16"/>
  <c r="F41" i="16"/>
  <c r="F29" i="16"/>
  <c r="F21" i="16"/>
  <c r="F35" i="16"/>
  <c r="F30" i="16"/>
  <c r="F10" i="16"/>
  <c r="F14" i="16"/>
  <c r="F6" i="16"/>
  <c r="H320" i="7"/>
  <c r="H338" i="7"/>
  <c r="H344" i="7"/>
  <c r="H314" i="7"/>
  <c r="F213" i="7"/>
  <c r="F212" i="7"/>
  <c r="K212" i="7" s="1"/>
  <c r="F216" i="7"/>
  <c r="F215" i="7"/>
  <c r="F217" i="7"/>
  <c r="H203" i="29" l="1"/>
  <c r="H404" i="29" s="1"/>
  <c r="G177" i="29"/>
  <c r="G80" i="29"/>
  <c r="G125" i="29"/>
  <c r="F404" i="29"/>
  <c r="G190" i="28"/>
  <c r="G125" i="28"/>
  <c r="G80" i="28"/>
  <c r="G99" i="28"/>
  <c r="G138" i="28"/>
  <c r="G86" i="28"/>
  <c r="G151" i="28"/>
  <c r="G177" i="28"/>
  <c r="H203" i="28"/>
  <c r="H404" i="28" s="1"/>
  <c r="G406" i="28" s="1"/>
  <c r="F404" i="28"/>
  <c r="H215" i="7"/>
  <c r="L215" i="7" s="1"/>
  <c r="K215" i="7"/>
  <c r="H217" i="7"/>
  <c r="L217" i="7" s="1"/>
  <c r="K217" i="7"/>
  <c r="H216" i="7"/>
  <c r="L216" i="7" s="1"/>
  <c r="K216" i="7"/>
  <c r="H213" i="7"/>
  <c r="L213" i="7" s="1"/>
  <c r="K213" i="7"/>
  <c r="F47" i="16"/>
  <c r="F18" i="16"/>
  <c r="F38" i="16"/>
  <c r="H80" i="7"/>
  <c r="H203" i="7" s="1"/>
  <c r="H212" i="7"/>
  <c r="L212" i="7" s="1"/>
  <c r="F210" i="7"/>
  <c r="F214" i="7"/>
  <c r="H408" i="29" l="1"/>
  <c r="F408" i="29"/>
  <c r="G77" i="29"/>
  <c r="G398" i="29"/>
  <c r="G46" i="29"/>
  <c r="G60" i="29"/>
  <c r="G203" i="29"/>
  <c r="F408" i="28"/>
  <c r="I409" i="28" s="1"/>
  <c r="G402" i="28"/>
  <c r="G46" i="28"/>
  <c r="G77" i="28"/>
  <c r="G60" i="28"/>
  <c r="G398" i="28"/>
  <c r="H408" i="28"/>
  <c r="G26" i="28" s="1"/>
  <c r="G203" i="28"/>
  <c r="G86" i="7"/>
  <c r="G164" i="7"/>
  <c r="G151" i="7"/>
  <c r="G125" i="7"/>
  <c r="G99" i="7"/>
  <c r="G190" i="7"/>
  <c r="G112" i="7"/>
  <c r="G177" i="7"/>
  <c r="G138" i="7"/>
  <c r="G80" i="7"/>
  <c r="J403" i="7"/>
  <c r="I403" i="7"/>
  <c r="F402" i="7"/>
  <c r="H402" i="7" l="1"/>
  <c r="H403" i="7" s="1"/>
  <c r="F403" i="7"/>
  <c r="F65" i="7"/>
  <c r="K65" i="7" s="1"/>
  <c r="F393" i="7"/>
  <c r="F397" i="7"/>
  <c r="F396" i="7"/>
  <c r="F395" i="7"/>
  <c r="H395" i="7" s="1"/>
  <c r="L395" i="7" s="1"/>
  <c r="F394" i="7"/>
  <c r="H394" i="7" s="1"/>
  <c r="L394" i="7" s="1"/>
  <c r="F391" i="7"/>
  <c r="H391" i="7" s="1"/>
  <c r="L391" i="7" s="1"/>
  <c r="F390" i="7"/>
  <c r="H390" i="7" s="1"/>
  <c r="L390" i="7" s="1"/>
  <c r="F389" i="7"/>
  <c r="H389" i="7" s="1"/>
  <c r="L389" i="7" s="1"/>
  <c r="F388" i="7"/>
  <c r="K388" i="7" s="1"/>
  <c r="F387" i="7"/>
  <c r="F385" i="7"/>
  <c r="H385" i="7" s="1"/>
  <c r="L385" i="7" s="1"/>
  <c r="F384" i="7"/>
  <c r="H384" i="7" s="1"/>
  <c r="L384" i="7" s="1"/>
  <c r="F383" i="7"/>
  <c r="K383" i="7" s="1"/>
  <c r="F382" i="7"/>
  <c r="H382" i="7" s="1"/>
  <c r="L382" i="7" s="1"/>
  <c r="F381" i="7"/>
  <c r="F379" i="7"/>
  <c r="H379" i="7" s="1"/>
  <c r="L379" i="7" s="1"/>
  <c r="F378" i="7"/>
  <c r="H378" i="7" s="1"/>
  <c r="L378" i="7" s="1"/>
  <c r="F377" i="7"/>
  <c r="H377" i="7" s="1"/>
  <c r="L377" i="7" s="1"/>
  <c r="F376" i="7"/>
  <c r="H376" i="7" s="1"/>
  <c r="L376" i="7" s="1"/>
  <c r="F375" i="7"/>
  <c r="F373" i="7"/>
  <c r="H373" i="7" s="1"/>
  <c r="L373" i="7" s="1"/>
  <c r="F372" i="7"/>
  <c r="H372" i="7" s="1"/>
  <c r="L372" i="7" s="1"/>
  <c r="F371" i="7"/>
  <c r="H371" i="7" s="1"/>
  <c r="L371" i="7" s="1"/>
  <c r="F370" i="7"/>
  <c r="K370" i="7" s="1"/>
  <c r="F369" i="7"/>
  <c r="F367" i="7"/>
  <c r="K367" i="7" s="1"/>
  <c r="F366" i="7"/>
  <c r="H366" i="7" s="1"/>
  <c r="L366" i="7" s="1"/>
  <c r="F365" i="7"/>
  <c r="H365" i="7" s="1"/>
  <c r="L365" i="7" s="1"/>
  <c r="F364" i="7"/>
  <c r="K364" i="7" s="1"/>
  <c r="F363" i="7"/>
  <c r="F307" i="7"/>
  <c r="K307" i="7" s="1"/>
  <c r="F306" i="7"/>
  <c r="K306" i="7" s="1"/>
  <c r="F305" i="7"/>
  <c r="K305" i="7" s="1"/>
  <c r="F304" i="7"/>
  <c r="H304" i="7" s="1"/>
  <c r="L304" i="7" s="1"/>
  <c r="F303" i="7"/>
  <c r="F301" i="7"/>
  <c r="H301" i="7" s="1"/>
  <c r="L301" i="7" s="1"/>
  <c r="F300" i="7"/>
  <c r="H300" i="7" s="1"/>
  <c r="L300" i="7" s="1"/>
  <c r="F299" i="7"/>
  <c r="K299" i="7" s="1"/>
  <c r="F298" i="7"/>
  <c r="K298" i="7" s="1"/>
  <c r="F297" i="7"/>
  <c r="F295" i="7"/>
  <c r="H295" i="7" s="1"/>
  <c r="L295" i="7" s="1"/>
  <c r="F294" i="7"/>
  <c r="H294" i="7" s="1"/>
  <c r="L294" i="7" s="1"/>
  <c r="F293" i="7"/>
  <c r="K293" i="7" s="1"/>
  <c r="F292" i="7"/>
  <c r="H292" i="7" s="1"/>
  <c r="L292" i="7" s="1"/>
  <c r="F291" i="7"/>
  <c r="F289" i="7"/>
  <c r="H289" i="7" s="1"/>
  <c r="L289" i="7" s="1"/>
  <c r="F288" i="7"/>
  <c r="K288" i="7" s="1"/>
  <c r="F287" i="7"/>
  <c r="H287" i="7" s="1"/>
  <c r="L287" i="7" s="1"/>
  <c r="F286" i="7"/>
  <c r="H286" i="7" s="1"/>
  <c r="L286" i="7" s="1"/>
  <c r="F285" i="7"/>
  <c r="F283" i="7"/>
  <c r="F282" i="7"/>
  <c r="K282" i="7" s="1"/>
  <c r="F281" i="7"/>
  <c r="K281" i="7" s="1"/>
  <c r="F280" i="7"/>
  <c r="H280" i="7" s="1"/>
  <c r="L280" i="7" s="1"/>
  <c r="F279" i="7"/>
  <c r="F277" i="7"/>
  <c r="K277" i="7" s="1"/>
  <c r="F276" i="7"/>
  <c r="H276" i="7" s="1"/>
  <c r="L276" i="7" s="1"/>
  <c r="F275" i="7"/>
  <c r="H275" i="7" s="1"/>
  <c r="L275" i="7" s="1"/>
  <c r="F274" i="7"/>
  <c r="F273" i="7"/>
  <c r="F271" i="7"/>
  <c r="K271" i="7" s="1"/>
  <c r="F270" i="7"/>
  <c r="H270" i="7" s="1"/>
  <c r="L270" i="7" s="1"/>
  <c r="F269" i="7"/>
  <c r="H269" i="7" s="1"/>
  <c r="L269" i="7" s="1"/>
  <c r="F268" i="7"/>
  <c r="K268" i="7" s="1"/>
  <c r="F267" i="7"/>
  <c r="F265" i="7"/>
  <c r="H265" i="7" s="1"/>
  <c r="L265" i="7" s="1"/>
  <c r="F264" i="7"/>
  <c r="K264" i="7" s="1"/>
  <c r="F263" i="7"/>
  <c r="H263" i="7" s="1"/>
  <c r="L263" i="7" s="1"/>
  <c r="F262" i="7"/>
  <c r="H262" i="7" s="1"/>
  <c r="L262" i="7" s="1"/>
  <c r="F261" i="7"/>
  <c r="F259" i="7"/>
  <c r="H259" i="7" s="1"/>
  <c r="L259" i="7" s="1"/>
  <c r="F258" i="7"/>
  <c r="H258" i="7" s="1"/>
  <c r="L258" i="7" s="1"/>
  <c r="F257" i="7"/>
  <c r="H257" i="7" s="1"/>
  <c r="L257" i="7" s="1"/>
  <c r="F256" i="7"/>
  <c r="K256" i="7" s="1"/>
  <c r="F255" i="7"/>
  <c r="F253" i="7"/>
  <c r="H253" i="7" s="1"/>
  <c r="L253" i="7" s="1"/>
  <c r="F252" i="7"/>
  <c r="H252" i="7" s="1"/>
  <c r="L252" i="7" s="1"/>
  <c r="F251" i="7"/>
  <c r="H251" i="7" s="1"/>
  <c r="L251" i="7" s="1"/>
  <c r="F250" i="7"/>
  <c r="F249" i="7"/>
  <c r="F247" i="7"/>
  <c r="H247" i="7" s="1"/>
  <c r="L247" i="7" s="1"/>
  <c r="F246" i="7"/>
  <c r="H246" i="7" s="1"/>
  <c r="L246" i="7" s="1"/>
  <c r="F245" i="7"/>
  <c r="H245" i="7" s="1"/>
  <c r="L245" i="7" s="1"/>
  <c r="F244" i="7"/>
  <c r="H244" i="7" s="1"/>
  <c r="L244" i="7" s="1"/>
  <c r="F243" i="7"/>
  <c r="F241" i="7"/>
  <c r="F240" i="7"/>
  <c r="H240" i="7" s="1"/>
  <c r="L240" i="7" s="1"/>
  <c r="F239" i="7"/>
  <c r="K239" i="7" s="1"/>
  <c r="F238" i="7"/>
  <c r="K238" i="7" s="1"/>
  <c r="F237" i="7"/>
  <c r="F235" i="7"/>
  <c r="K235" i="7" s="1"/>
  <c r="F234" i="7"/>
  <c r="H234" i="7" s="1"/>
  <c r="L234" i="7" s="1"/>
  <c r="F233" i="7"/>
  <c r="K233" i="7" s="1"/>
  <c r="F232" i="7"/>
  <c r="H232" i="7" s="1"/>
  <c r="L232" i="7" s="1"/>
  <c r="F231" i="7"/>
  <c r="F223" i="7"/>
  <c r="K223" i="7" s="1"/>
  <c r="F222" i="7"/>
  <c r="H222" i="7" s="1"/>
  <c r="L222" i="7" s="1"/>
  <c r="F221" i="7"/>
  <c r="K221" i="7" s="1"/>
  <c r="F220" i="7"/>
  <c r="K220" i="7" s="1"/>
  <c r="F219" i="7"/>
  <c r="F229" i="7"/>
  <c r="H229" i="7" s="1"/>
  <c r="L229" i="7" s="1"/>
  <c r="F228" i="7"/>
  <c r="K228" i="7" s="1"/>
  <c r="F227" i="7"/>
  <c r="K227" i="7" s="1"/>
  <c r="F226" i="7"/>
  <c r="H226" i="7" s="1"/>
  <c r="L226" i="7" s="1"/>
  <c r="F225" i="7"/>
  <c r="F75" i="7"/>
  <c r="H75" i="7" s="1"/>
  <c r="L75" i="7" s="1"/>
  <c r="F74" i="7"/>
  <c r="H74" i="7" s="1"/>
  <c r="L74" i="7" s="1"/>
  <c r="F76" i="7"/>
  <c r="K76" i="7" s="1"/>
  <c r="F73" i="7"/>
  <c r="J72" i="7"/>
  <c r="I77" i="7"/>
  <c r="F71" i="7"/>
  <c r="H71" i="7" s="1"/>
  <c r="L71" i="7" s="1"/>
  <c r="F70" i="7"/>
  <c r="H70" i="7" s="1"/>
  <c r="L70" i="7" s="1"/>
  <c r="F69" i="7"/>
  <c r="J68" i="7"/>
  <c r="J56" i="7"/>
  <c r="I56" i="7"/>
  <c r="F58" i="7"/>
  <c r="K58" i="7" s="1"/>
  <c r="F67" i="7"/>
  <c r="H67" i="7" s="1"/>
  <c r="L67" i="7" s="1"/>
  <c r="F66" i="7"/>
  <c r="H66" i="7" s="1"/>
  <c r="L66" i="7" s="1"/>
  <c r="F64" i="7"/>
  <c r="J63" i="7"/>
  <c r="F59" i="7"/>
  <c r="K59" i="7" s="1"/>
  <c r="F57" i="7"/>
  <c r="F55" i="7"/>
  <c r="H55" i="7" s="1"/>
  <c r="L55" i="7" s="1"/>
  <c r="F54" i="7"/>
  <c r="J53" i="7"/>
  <c r="I53" i="7"/>
  <c r="J49" i="7"/>
  <c r="I49" i="7"/>
  <c r="F52" i="7"/>
  <c r="K52" i="7" s="1"/>
  <c r="F51" i="7"/>
  <c r="H51" i="7" s="1"/>
  <c r="L51" i="7" s="1"/>
  <c r="F50" i="7"/>
  <c r="J43" i="7"/>
  <c r="I43" i="7"/>
  <c r="J38" i="7"/>
  <c r="I38" i="7"/>
  <c r="J29" i="7"/>
  <c r="I29" i="7"/>
  <c r="F45" i="7"/>
  <c r="K45" i="7" s="1"/>
  <c r="F44" i="7"/>
  <c r="F39" i="7"/>
  <c r="F40" i="7"/>
  <c r="K40" i="7" s="1"/>
  <c r="F41" i="7"/>
  <c r="K41" i="7" s="1"/>
  <c r="F37" i="7"/>
  <c r="K37" i="7" s="1"/>
  <c r="J22" i="7"/>
  <c r="I22" i="7"/>
  <c r="J18" i="7"/>
  <c r="I18" i="7"/>
  <c r="J14" i="7"/>
  <c r="I14" i="7"/>
  <c r="J10" i="7"/>
  <c r="I10" i="7"/>
  <c r="J6" i="7"/>
  <c r="I6" i="7"/>
  <c r="F24" i="7"/>
  <c r="H24" i="7" s="1"/>
  <c r="L24" i="7" s="1"/>
  <c r="F23" i="7"/>
  <c r="H23" i="7" s="1"/>
  <c r="L23" i="7" s="1"/>
  <c r="F17" i="7"/>
  <c r="H17" i="7" s="1"/>
  <c r="L17" i="7" s="1"/>
  <c r="F16" i="7"/>
  <c r="H16" i="7" s="1"/>
  <c r="L16" i="7" s="1"/>
  <c r="F15" i="7"/>
  <c r="K15" i="7" s="1"/>
  <c r="F12" i="7"/>
  <c r="K12" i="7" s="1"/>
  <c r="F8" i="7"/>
  <c r="K8" i="7" s="1"/>
  <c r="F20" i="7"/>
  <c r="K20" i="7" s="1"/>
  <c r="F21" i="7"/>
  <c r="K21" i="7" s="1"/>
  <c r="F9" i="7"/>
  <c r="K9" i="7" s="1"/>
  <c r="F11" i="7"/>
  <c r="H11" i="7" s="1"/>
  <c r="L11" i="7" s="1"/>
  <c r="F13" i="7"/>
  <c r="K13" i="7" s="1"/>
  <c r="F19" i="7"/>
  <c r="H19" i="7" s="1"/>
  <c r="L19" i="7" s="1"/>
  <c r="F25" i="7"/>
  <c r="H25" i="7" s="1"/>
  <c r="L25" i="7" s="1"/>
  <c r="F30" i="7"/>
  <c r="F31" i="7"/>
  <c r="H31" i="7" s="1"/>
  <c r="L31" i="7" s="1"/>
  <c r="F34" i="7"/>
  <c r="H34" i="7" s="1"/>
  <c r="L34" i="7" s="1"/>
  <c r="F35" i="7"/>
  <c r="K35" i="7" s="1"/>
  <c r="F36" i="7"/>
  <c r="K36" i="7" s="1"/>
  <c r="F42" i="7"/>
  <c r="K42" i="7" s="1"/>
  <c r="J398" i="7" l="1"/>
  <c r="H206" i="7"/>
  <c r="F49" i="7"/>
  <c r="H49" i="7" s="1"/>
  <c r="H30" i="7"/>
  <c r="L30" i="7" s="1"/>
  <c r="F29" i="7"/>
  <c r="H29" i="7" s="1"/>
  <c r="H44" i="7"/>
  <c r="L44" i="7" s="1"/>
  <c r="F43" i="7"/>
  <c r="H43" i="7" s="1"/>
  <c r="I46" i="7"/>
  <c r="I60" i="7"/>
  <c r="H39" i="7"/>
  <c r="L39" i="7" s="1"/>
  <c r="F38" i="7"/>
  <c r="H38" i="7" s="1"/>
  <c r="K57" i="7"/>
  <c r="F56" i="7"/>
  <c r="J77" i="7"/>
  <c r="L64" i="7"/>
  <c r="F63" i="7"/>
  <c r="K73" i="7"/>
  <c r="F72" i="7"/>
  <c r="H72" i="7" s="1"/>
  <c r="H8" i="7"/>
  <c r="L8" i="7" s="1"/>
  <c r="F6" i="7"/>
  <c r="K54" i="7"/>
  <c r="F53" i="7"/>
  <c r="H53" i="7" s="1"/>
  <c r="H69" i="7"/>
  <c r="L69" i="7" s="1"/>
  <c r="F68" i="7"/>
  <c r="I26" i="7"/>
  <c r="H210" i="7"/>
  <c r="K390" i="7"/>
  <c r="F362" i="7"/>
  <c r="H370" i="7"/>
  <c r="L370" i="7" s="1"/>
  <c r="K393" i="7"/>
  <c r="F392" i="7"/>
  <c r="H387" i="7"/>
  <c r="L387" i="7" s="1"/>
  <c r="F386" i="7"/>
  <c r="H386" i="7" s="1"/>
  <c r="H381" i="7"/>
  <c r="L381" i="7" s="1"/>
  <c r="F380" i="7"/>
  <c r="H380" i="7" s="1"/>
  <c r="K375" i="7"/>
  <c r="F374" i="7"/>
  <c r="H374" i="7" s="1"/>
  <c r="H369" i="7"/>
  <c r="L369" i="7" s="1"/>
  <c r="F368" i="7"/>
  <c r="H368" i="7" s="1"/>
  <c r="K363" i="7"/>
  <c r="H303" i="7"/>
  <c r="L303" i="7" s="1"/>
  <c r="F302" i="7"/>
  <c r="H302" i="7" s="1"/>
  <c r="H297" i="7"/>
  <c r="L297" i="7" s="1"/>
  <c r="F296" i="7"/>
  <c r="H296" i="7" s="1"/>
  <c r="K291" i="7"/>
  <c r="F290" i="7"/>
  <c r="H290" i="7" s="1"/>
  <c r="K285" i="7"/>
  <c r="F284" i="7"/>
  <c r="H284" i="7" s="1"/>
  <c r="K279" i="7"/>
  <c r="F278" i="7"/>
  <c r="H278" i="7" s="1"/>
  <c r="H273" i="7"/>
  <c r="L273" i="7" s="1"/>
  <c r="F272" i="7"/>
  <c r="H272" i="7" s="1"/>
  <c r="K267" i="7"/>
  <c r="F266" i="7"/>
  <c r="H266" i="7" s="1"/>
  <c r="K261" i="7"/>
  <c r="F260" i="7"/>
  <c r="H260" i="7" s="1"/>
  <c r="H255" i="7"/>
  <c r="L255" i="7" s="1"/>
  <c r="F254" i="7"/>
  <c r="H254" i="7" s="1"/>
  <c r="H249" i="7"/>
  <c r="L249" i="7" s="1"/>
  <c r="F248" i="7"/>
  <c r="H248" i="7" s="1"/>
  <c r="K243" i="7"/>
  <c r="F242" i="7"/>
  <c r="H242" i="7" s="1"/>
  <c r="K237" i="7"/>
  <c r="F236" i="7"/>
  <c r="H236" i="7" s="1"/>
  <c r="H231" i="7"/>
  <c r="L231" i="7" s="1"/>
  <c r="F230" i="7"/>
  <c r="H230" i="7" s="1"/>
  <c r="H225" i="7"/>
  <c r="L225" i="7" s="1"/>
  <c r="F224" i="7"/>
  <c r="H224" i="7" s="1"/>
  <c r="K219" i="7"/>
  <c r="F218" i="7"/>
  <c r="H218" i="7" s="1"/>
  <c r="H261" i="7"/>
  <c r="L261" i="7" s="1"/>
  <c r="K389" i="7"/>
  <c r="J46" i="7"/>
  <c r="K384" i="7"/>
  <c r="H73" i="7"/>
  <c r="L73" i="7" s="1"/>
  <c r="K394" i="7"/>
  <c r="J60" i="7"/>
  <c r="K16" i="7"/>
  <c r="K381" i="7"/>
  <c r="K391" i="7"/>
  <c r="H214" i="7"/>
  <c r="H54" i="7"/>
  <c r="L54" i="7" s="1"/>
  <c r="K303" i="7"/>
  <c r="H293" i="7"/>
  <c r="L293" i="7" s="1"/>
  <c r="H291" i="7"/>
  <c r="L291" i="7" s="1"/>
  <c r="K259" i="7"/>
  <c r="K276" i="7"/>
  <c r="K257" i="7"/>
  <c r="K55" i="7"/>
  <c r="K372" i="7"/>
  <c r="K75" i="7"/>
  <c r="H9" i="7"/>
  <c r="L9" i="7" s="1"/>
  <c r="K69" i="7"/>
  <c r="K294" i="7"/>
  <c r="H59" i="7"/>
  <c r="L59" i="7" s="1"/>
  <c r="K17" i="7"/>
  <c r="K71" i="7"/>
  <c r="H363" i="7"/>
  <c r="L363" i="7" s="1"/>
  <c r="K289" i="7"/>
  <c r="K263" i="7"/>
  <c r="K66" i="7"/>
  <c r="K280" i="7"/>
  <c r="K39" i="7"/>
  <c r="H76" i="7"/>
  <c r="L76" i="7" s="1"/>
  <c r="H306" i="7"/>
  <c r="L306" i="7" s="1"/>
  <c r="H52" i="7"/>
  <c r="L52" i="7" s="1"/>
  <c r="H307" i="7"/>
  <c r="L307" i="7" s="1"/>
  <c r="H57" i="7"/>
  <c r="L57" i="7" s="1"/>
  <c r="K379" i="7"/>
  <c r="K371" i="7"/>
  <c r="H37" i="7"/>
  <c r="L37" i="7" s="1"/>
  <c r="K74" i="7"/>
  <c r="K301" i="7"/>
  <c r="H15" i="7"/>
  <c r="L15" i="7" s="1"/>
  <c r="F22" i="7"/>
  <c r="H22" i="7" s="1"/>
  <c r="H26" i="7" s="1"/>
  <c r="K295" i="7"/>
  <c r="K44" i="7"/>
  <c r="H58" i="7"/>
  <c r="L58" i="7" s="1"/>
  <c r="K387" i="7"/>
  <c r="H388" i="7"/>
  <c r="L388" i="7" s="1"/>
  <c r="K269" i="7"/>
  <c r="H41" i="7"/>
  <c r="L41" i="7" s="1"/>
  <c r="K11" i="7"/>
  <c r="K382" i="7"/>
  <c r="H65" i="7"/>
  <c r="L65" i="7" s="1"/>
  <c r="H239" i="7"/>
  <c r="L239" i="7" s="1"/>
  <c r="H237" i="7"/>
  <c r="L237" i="7" s="1"/>
  <c r="K232" i="7"/>
  <c r="K234" i="7"/>
  <c r="H383" i="7"/>
  <c r="L383" i="7" s="1"/>
  <c r="K373" i="7"/>
  <c r="K369" i="7"/>
  <c r="H367" i="7"/>
  <c r="L367" i="7" s="1"/>
  <c r="K365" i="7"/>
  <c r="H305" i="7"/>
  <c r="L305" i="7" s="1"/>
  <c r="K297" i="7"/>
  <c r="K292" i="7"/>
  <c r="K273" i="7"/>
  <c r="H267" i="7"/>
  <c r="L267" i="7" s="1"/>
  <c r="K265" i="7"/>
  <c r="H256" i="7"/>
  <c r="L256" i="7" s="1"/>
  <c r="K252" i="7"/>
  <c r="K249" i="7"/>
  <c r="K251" i="7"/>
  <c r="K247" i="7"/>
  <c r="K245" i="7"/>
  <c r="H238" i="7"/>
  <c r="L238" i="7" s="1"/>
  <c r="K240" i="7"/>
  <c r="H235" i="7"/>
  <c r="L235" i="7" s="1"/>
  <c r="K226" i="7"/>
  <c r="H396" i="7"/>
  <c r="L396" i="7" s="1"/>
  <c r="H35" i="7"/>
  <c r="L35" i="7" s="1"/>
  <c r="K30" i="7"/>
  <c r="H12" i="7"/>
  <c r="L12" i="7" s="1"/>
  <c r="H42" i="7"/>
  <c r="L42" i="7" s="1"/>
  <c r="K31" i="7"/>
  <c r="K19" i="7"/>
  <c r="K67" i="7"/>
  <c r="H285" i="7"/>
  <c r="L285" i="7" s="1"/>
  <c r="H271" i="7"/>
  <c r="L271" i="7" s="1"/>
  <c r="H281" i="7"/>
  <c r="L281" i="7" s="1"/>
  <c r="H40" i="7"/>
  <c r="L40" i="7" s="1"/>
  <c r="H36" i="7"/>
  <c r="L36" i="7" s="1"/>
  <c r="K253" i="7"/>
  <c r="K286" i="7"/>
  <c r="K376" i="7"/>
  <c r="K385" i="7"/>
  <c r="H277" i="7"/>
  <c r="L277" i="7" s="1"/>
  <c r="H282" i="7"/>
  <c r="L282" i="7" s="1"/>
  <c r="K23" i="7"/>
  <c r="J26" i="7"/>
  <c r="F10" i="7"/>
  <c r="H10" i="7" s="1"/>
  <c r="K25" i="7"/>
  <c r="K70" i="7"/>
  <c r="K378" i="7"/>
  <c r="K246" i="7"/>
  <c r="H299" i="7"/>
  <c r="L299" i="7" s="1"/>
  <c r="K34" i="7"/>
  <c r="K244" i="7"/>
  <c r="H243" i="7"/>
  <c r="L243" i="7" s="1"/>
  <c r="H279" i="7"/>
  <c r="L279" i="7" s="1"/>
  <c r="H364" i="7"/>
  <c r="L364" i="7" s="1"/>
  <c r="K397" i="7"/>
  <c r="K275" i="7"/>
  <c r="K24" i="7"/>
  <c r="H45" i="7"/>
  <c r="L45" i="7" s="1"/>
  <c r="H233" i="7"/>
  <c r="L233" i="7" s="1"/>
  <c r="H264" i="7"/>
  <c r="L264" i="7" s="1"/>
  <c r="H20" i="7"/>
  <c r="L20" i="7" s="1"/>
  <c r="L7" i="7"/>
  <c r="K258" i="7"/>
  <c r="K377" i="7"/>
  <c r="K262" i="7"/>
  <c r="K231" i="7"/>
  <c r="H50" i="7"/>
  <c r="L50" i="7" s="1"/>
  <c r="K250" i="7"/>
  <c r="H250" i="7"/>
  <c r="L250" i="7" s="1"/>
  <c r="K274" i="7"/>
  <c r="H274" i="7"/>
  <c r="L274" i="7" s="1"/>
  <c r="H298" i="7"/>
  <c r="L298" i="7" s="1"/>
  <c r="K366" i="7"/>
  <c r="H375" i="7"/>
  <c r="L375" i="7" s="1"/>
  <c r="K64" i="7"/>
  <c r="K50" i="7"/>
  <c r="K300" i="7"/>
  <c r="H228" i="7"/>
  <c r="L228" i="7" s="1"/>
  <c r="K255" i="7"/>
  <c r="F18" i="7"/>
  <c r="K287" i="7"/>
  <c r="K270" i="7"/>
  <c r="H13" i="7"/>
  <c r="L13" i="7" s="1"/>
  <c r="H21" i="7"/>
  <c r="L21" i="7" s="1"/>
  <c r="K241" i="7"/>
  <c r="H241" i="7"/>
  <c r="L241" i="7" s="1"/>
  <c r="H268" i="7"/>
  <c r="L268" i="7" s="1"/>
  <c r="H283" i="7"/>
  <c r="L283" i="7" s="1"/>
  <c r="K283" i="7"/>
  <c r="H288" i="7"/>
  <c r="L288" i="7" s="1"/>
  <c r="K304" i="7"/>
  <c r="K51" i="7"/>
  <c r="H393" i="7"/>
  <c r="L393" i="7" s="1"/>
  <c r="K396" i="7"/>
  <c r="K395" i="7"/>
  <c r="H397" i="7"/>
  <c r="L397" i="7" s="1"/>
  <c r="H220" i="7"/>
  <c r="L220" i="7" s="1"/>
  <c r="H219" i="7"/>
  <c r="L219" i="7" s="1"/>
  <c r="K222" i="7"/>
  <c r="H223" i="7"/>
  <c r="L223" i="7" s="1"/>
  <c r="H221" i="7"/>
  <c r="L221" i="7" s="1"/>
  <c r="K229" i="7"/>
  <c r="H227" i="7"/>
  <c r="L227" i="7" s="1"/>
  <c r="K225" i="7"/>
  <c r="J405" i="7" l="1"/>
  <c r="J409" i="7" s="1"/>
  <c r="F60" i="7"/>
  <c r="G53" i="7" s="1"/>
  <c r="F77" i="7"/>
  <c r="G63" i="7" s="1"/>
  <c r="H46" i="7"/>
  <c r="F46" i="7"/>
  <c r="G37" i="7" s="1"/>
  <c r="H392" i="7"/>
  <c r="F398" i="7"/>
  <c r="I398" i="7"/>
  <c r="F26" i="7"/>
  <c r="G22" i="7" s="1"/>
  <c r="H362" i="7"/>
  <c r="H63" i="7"/>
  <c r="H68" i="7"/>
  <c r="H56" i="7"/>
  <c r="H60" i="7" s="1"/>
  <c r="H18" i="7"/>
  <c r="H6" i="7"/>
  <c r="H14" i="7"/>
  <c r="G6" i="7" l="1"/>
  <c r="F405" i="7"/>
  <c r="I405" i="7"/>
  <c r="H77" i="7"/>
  <c r="H398" i="7"/>
  <c r="G206" i="7"/>
  <c r="G210" i="7"/>
  <c r="G308" i="7"/>
  <c r="G350" i="7"/>
  <c r="G356" i="7"/>
  <c r="G332" i="7"/>
  <c r="G326" i="7"/>
  <c r="G320" i="7"/>
  <c r="G344" i="7"/>
  <c r="G338" i="7"/>
  <c r="G314" i="7"/>
  <c r="G362" i="7"/>
  <c r="G386" i="7"/>
  <c r="G392" i="7"/>
  <c r="G374" i="7"/>
  <c r="G380" i="7"/>
  <c r="G368" i="7"/>
  <c r="G302" i="7"/>
  <c r="G290" i="7"/>
  <c r="G296" i="7"/>
  <c r="G278" i="7"/>
  <c r="G284" i="7"/>
  <c r="G266" i="7"/>
  <c r="G272" i="7"/>
  <c r="G254" i="7"/>
  <c r="G260" i="7"/>
  <c r="G242" i="7"/>
  <c r="G248" i="7"/>
  <c r="G230" i="7"/>
  <c r="G236" i="7"/>
  <c r="G224" i="7"/>
  <c r="G214" i="7"/>
  <c r="G49" i="7"/>
  <c r="G38" i="7"/>
  <c r="G43" i="7"/>
  <c r="G56" i="7"/>
  <c r="G29" i="7"/>
  <c r="G14" i="7"/>
  <c r="G10" i="7"/>
  <c r="G72" i="7"/>
  <c r="G18" i="7"/>
  <c r="G218" i="7"/>
  <c r="G68" i="7"/>
  <c r="G203" i="7" l="1"/>
  <c r="G77" i="7"/>
  <c r="G60" i="7"/>
  <c r="H405" i="7"/>
  <c r="G407" i="7" s="1"/>
  <c r="I409" i="7"/>
  <c r="F409" i="7"/>
  <c r="I410" i="7" s="1"/>
  <c r="G398" i="7"/>
  <c r="G403" i="7"/>
  <c r="G46" i="7"/>
  <c r="H409" i="7" l="1"/>
  <c r="G26" i="7" s="1"/>
  <c r="G401" i="7" l="1"/>
</calcChain>
</file>

<file path=xl/sharedStrings.xml><?xml version="1.0" encoding="utf-8"?>
<sst xmlns="http://schemas.openxmlformats.org/spreadsheetml/2006/main" count="1776" uniqueCount="401">
  <si>
    <r>
      <rPr>
        <b/>
        <sz val="10"/>
        <rFont val="Georgia"/>
        <family val="1"/>
        <charset val="238"/>
      </rPr>
      <t xml:space="preserve">Příloha III - STRUKTURA ROZPOČTU PROJEKTU  </t>
    </r>
    <r>
      <rPr>
        <b/>
        <i/>
        <sz val="10"/>
        <rFont val="Georgia"/>
        <family val="1"/>
        <charset val="238"/>
      </rPr>
      <t>(doplňte název projektu)</t>
    </r>
    <r>
      <rPr>
        <b/>
        <sz val="9"/>
        <rFont val="Georgia"/>
        <family val="1"/>
        <charset val="238"/>
      </rPr>
      <t xml:space="preserve">                                                                                        </t>
    </r>
  </si>
  <si>
    <r>
      <t xml:space="preserve">Náklady projektu </t>
    </r>
    <r>
      <rPr>
        <b/>
        <i/>
        <sz val="9"/>
        <rFont val="Georgia"/>
        <family val="1"/>
        <charset val="238"/>
      </rPr>
      <t>(celkem):</t>
    </r>
  </si>
  <si>
    <t>Podíl na realizaci</t>
  </si>
  <si>
    <t>Jednotka</t>
  </si>
  <si>
    <t>Počet jednotek</t>
  </si>
  <si>
    <t>Jedn. cena (v CZK)</t>
  </si>
  <si>
    <t xml:space="preserve">Celkové náklady projektu                 (v CZK) </t>
  </si>
  <si>
    <t>Podíl na kapitole/ přímých nákladech</t>
  </si>
  <si>
    <t>Z vlastních zdrojů</t>
  </si>
  <si>
    <t>ověření správnosti:</t>
  </si>
  <si>
    <t>úvazek (%)</t>
  </si>
  <si>
    <t>1.1.1 Pozice - jméno a příjmení</t>
  </si>
  <si>
    <t>měsíc</t>
  </si>
  <si>
    <t>1.1.2 Pozice - jméno a příjmení</t>
  </si>
  <si>
    <t>1.1.3 Pozice - jméno a příjmení</t>
  </si>
  <si>
    <t>os. x úvazek</t>
  </si>
  <si>
    <t>1.2.1 Pozice</t>
  </si>
  <si>
    <t>1.2.2 Pozice</t>
  </si>
  <si>
    <t>1.2.3 Pozice</t>
  </si>
  <si>
    <t>1.3 Experti/konzultanti</t>
  </si>
  <si>
    <r>
      <t xml:space="preserve">1.3.1 Jméno a příjmení </t>
    </r>
    <r>
      <rPr>
        <i/>
        <sz val="9"/>
        <rFont val="Georgia"/>
        <family val="1"/>
        <charset val="238"/>
      </rPr>
      <t>(oborové zaměření)</t>
    </r>
  </si>
  <si>
    <r>
      <t xml:space="preserve">1.3.2 Jméno a příjmení </t>
    </r>
    <r>
      <rPr>
        <i/>
        <sz val="9"/>
        <rFont val="Georgia"/>
        <family val="1"/>
        <charset val="238"/>
      </rPr>
      <t>(oborové zaměření)</t>
    </r>
  </si>
  <si>
    <r>
      <t xml:space="preserve">1.3.3 Jméno a příjmení </t>
    </r>
    <r>
      <rPr>
        <i/>
        <sz val="9"/>
        <rFont val="Georgia"/>
        <family val="1"/>
        <charset val="238"/>
      </rPr>
      <t>(oborové zaměření)</t>
    </r>
  </si>
  <si>
    <t>1.4 Administrativní zajištění projektu</t>
  </si>
  <si>
    <t>1.4.1 Účetní/finanční personál</t>
  </si>
  <si>
    <t>1.4.2 Logistika/procurement/IT</t>
  </si>
  <si>
    <t>1.4.3 HR personál</t>
  </si>
  <si>
    <t>1.5 Podpůrný personál</t>
  </si>
  <si>
    <t>1.5.1 Řidič</t>
  </si>
  <si>
    <t>1.5.2 Ostraha</t>
  </si>
  <si>
    <t>1.5.3 Místní pomocná síla (dobrovolníci aj.)</t>
  </si>
  <si>
    <t>1. Osobní náklady - mezisoučet</t>
  </si>
  <si>
    <t>2. Cestovní náklady</t>
  </si>
  <si>
    <t>2.1 Cestovné</t>
  </si>
  <si>
    <t>2.1.1 Mezinárodní cestovné</t>
  </si>
  <si>
    <t>zpát. let/jízda</t>
  </si>
  <si>
    <t>km</t>
  </si>
  <si>
    <t>osoba</t>
  </si>
  <si>
    <t>2.2 Ubytování</t>
  </si>
  <si>
    <t>noc</t>
  </si>
  <si>
    <t>2.3 Zdravotní příprava</t>
  </si>
  <si>
    <t>2.3.1 Covid test</t>
  </si>
  <si>
    <t>2.3.2 Očkování</t>
  </si>
  <si>
    <t>2.3.3 Léky</t>
  </si>
  <si>
    <t>sada</t>
  </si>
  <si>
    <t>2.3.4 Bezpečnostní školení</t>
  </si>
  <si>
    <t>2.4.1 Mezinárodní</t>
  </si>
  <si>
    <t>osobo/den</t>
  </si>
  <si>
    <t>2.4.2 Místní</t>
  </si>
  <si>
    <t>2. Cestovní náklady - mezisoučet</t>
  </si>
  <si>
    <t>3.1.1 Software</t>
  </si>
  <si>
    <t>lumpsum</t>
  </si>
  <si>
    <t>3.1.2 Nehmotné výsledky výzkumu</t>
  </si>
  <si>
    <r>
      <t xml:space="preserve">3.1.3 Ostatní </t>
    </r>
    <r>
      <rPr>
        <i/>
        <sz val="9"/>
        <rFont val="Georgia"/>
        <family val="1"/>
        <charset val="238"/>
      </rPr>
      <t>(specifikovat)</t>
    </r>
  </si>
  <si>
    <t>kus</t>
  </si>
  <si>
    <t>3.3 Zásoby, stavební materiál aj.</t>
  </si>
  <si>
    <t>3.3.1 Nářadí</t>
  </si>
  <si>
    <t>3.3.2 Pohonné hmoty</t>
  </si>
  <si>
    <t>nádrž</t>
  </si>
  <si>
    <r>
      <t xml:space="preserve">3.3.3 Ostatní </t>
    </r>
    <r>
      <rPr>
        <i/>
        <sz val="9"/>
        <rFont val="Georgia"/>
        <family val="1"/>
        <charset val="238"/>
      </rPr>
      <t>(specifikovat)</t>
    </r>
  </si>
  <si>
    <t>4.1 Pronájem nemovitostí</t>
  </si>
  <si>
    <r>
      <t xml:space="preserve">4.1.1 Kancelářské prostory </t>
    </r>
    <r>
      <rPr>
        <i/>
        <sz val="9"/>
        <rFont val="Georgia"/>
        <family val="1"/>
        <charset val="238"/>
      </rPr>
      <t>(konkrétní místo)</t>
    </r>
  </si>
  <si>
    <r>
      <t xml:space="preserve">4.1.4 Ostatní </t>
    </r>
    <r>
      <rPr>
        <i/>
        <sz val="9"/>
        <rFont val="Georgia"/>
        <family val="1"/>
        <charset val="238"/>
      </rPr>
      <t>(specifikovat)</t>
    </r>
  </si>
  <si>
    <t>4.2 Služby související s pronájmem nemovitostí</t>
  </si>
  <si>
    <t>4.2.1 Poplatky za telefon/internet</t>
  </si>
  <si>
    <t>4.2.2 Poplatky za energie (voda, plyn, elektřina)</t>
  </si>
  <si>
    <r>
      <t xml:space="preserve">4.2.3 Ostatní </t>
    </r>
    <r>
      <rPr>
        <i/>
        <sz val="9"/>
        <rFont val="Georgia"/>
        <family val="1"/>
        <charset val="238"/>
      </rPr>
      <t>(specifikovat)</t>
    </r>
  </si>
  <si>
    <t>stránka</t>
  </si>
  <si>
    <t>4. Přímé náklady v místech realizace - mezisoučet</t>
  </si>
  <si>
    <t>měsíc/den</t>
  </si>
  <si>
    <t>výstup služby</t>
  </si>
  <si>
    <t>5. Subdodávky - mezisoučet</t>
  </si>
  <si>
    <t>Aktivita 0.1</t>
  </si>
  <si>
    <t>6.0.1.1</t>
  </si>
  <si>
    <t>6.0.1.2</t>
  </si>
  <si>
    <t>6.0.1.3</t>
  </si>
  <si>
    <t>Aktivita 0.2</t>
  </si>
  <si>
    <t>6.0.2.1</t>
  </si>
  <si>
    <t>6.0.2.2</t>
  </si>
  <si>
    <t>6.0.2.3</t>
  </si>
  <si>
    <t>Aktivita 0.3</t>
  </si>
  <si>
    <t>6.0.3.1</t>
  </si>
  <si>
    <t>6.0.3.2</t>
  </si>
  <si>
    <t>6.0.3.3</t>
  </si>
  <si>
    <t>Aktivita 1.1</t>
  </si>
  <si>
    <t>6.1.1.1</t>
  </si>
  <si>
    <t xml:space="preserve">6.1.1.2 </t>
  </si>
  <si>
    <t>6.1.1.3</t>
  </si>
  <si>
    <t>6.1.1.4</t>
  </si>
  <si>
    <t>6.1.1.5</t>
  </si>
  <si>
    <t>Aktivita 1.2</t>
  </si>
  <si>
    <t>6.1.2.1</t>
  </si>
  <si>
    <t>6.1.2.2</t>
  </si>
  <si>
    <t>6.1.2.3</t>
  </si>
  <si>
    <t>6.1.2.4</t>
  </si>
  <si>
    <t>6.1.2.5</t>
  </si>
  <si>
    <t>Aktivita 1.3</t>
  </si>
  <si>
    <t>6.1.3.1</t>
  </si>
  <si>
    <t>6.1.3.2</t>
  </si>
  <si>
    <t>6.1.3.3</t>
  </si>
  <si>
    <t>6.1.3.4</t>
  </si>
  <si>
    <t>6.1.3.5</t>
  </si>
  <si>
    <t>Aktivita 1.4</t>
  </si>
  <si>
    <t>6.1.4.1</t>
  </si>
  <si>
    <t>6.1.4.2</t>
  </si>
  <si>
    <t>6.1.4.3</t>
  </si>
  <si>
    <t>6.1.4.4</t>
  </si>
  <si>
    <t>6.1.4.5</t>
  </si>
  <si>
    <t>Aktivita 1.5</t>
  </si>
  <si>
    <t>6.1.5.1</t>
  </si>
  <si>
    <t>6.1.5.2</t>
  </si>
  <si>
    <t>6.1.5.3</t>
  </si>
  <si>
    <t>6.1.5.4</t>
  </si>
  <si>
    <t>6.1.5.5</t>
  </si>
  <si>
    <t>Aktivita 1.6</t>
  </si>
  <si>
    <t>6.1.6.1</t>
  </si>
  <si>
    <t>6.1.6.2</t>
  </si>
  <si>
    <t>6.1.6.3</t>
  </si>
  <si>
    <t>6.1.6.4</t>
  </si>
  <si>
    <t>6.1.6.5</t>
  </si>
  <si>
    <t>Aktivita 2.1</t>
  </si>
  <si>
    <t>6.2.1.1</t>
  </si>
  <si>
    <t>6.2.1.2</t>
  </si>
  <si>
    <t>6.2.1.3</t>
  </si>
  <si>
    <t>6.2.1.4</t>
  </si>
  <si>
    <t>6.2.1.5</t>
  </si>
  <si>
    <t>Aktivita 2.2</t>
  </si>
  <si>
    <t>6.2.2.1</t>
  </si>
  <si>
    <t>6.2.2.2</t>
  </si>
  <si>
    <t>6.2.2.3</t>
  </si>
  <si>
    <t>6.2.2.4</t>
  </si>
  <si>
    <t>6.2.2.5</t>
  </si>
  <si>
    <t>Aktivita 2.3</t>
  </si>
  <si>
    <t>6.2.3.1</t>
  </si>
  <si>
    <t>6.2.3.2</t>
  </si>
  <si>
    <t>6.2.3.3</t>
  </si>
  <si>
    <t>6.2.3.4</t>
  </si>
  <si>
    <t>6.2.3.5</t>
  </si>
  <si>
    <t>Aktivita 2.4</t>
  </si>
  <si>
    <t>6.2.4.1</t>
  </si>
  <si>
    <t>6.2.4.2</t>
  </si>
  <si>
    <t>6.2.4.3</t>
  </si>
  <si>
    <t>6.2.4.4</t>
  </si>
  <si>
    <t>6.2.4.5</t>
  </si>
  <si>
    <t>Aktivita 2.5</t>
  </si>
  <si>
    <t>6.2.5.1</t>
  </si>
  <si>
    <t>6.2.5.2</t>
  </si>
  <si>
    <t>6.2.5.3</t>
  </si>
  <si>
    <t>6.2.5.4</t>
  </si>
  <si>
    <t>6.2.5.5</t>
  </si>
  <si>
    <t>Aktivita 2.6</t>
  </si>
  <si>
    <t>6.2.6.1</t>
  </si>
  <si>
    <t>6.2.6.2</t>
  </si>
  <si>
    <t>6.2.6.3</t>
  </si>
  <si>
    <t>6.2.6.4</t>
  </si>
  <si>
    <t>6.2.6.5</t>
  </si>
  <si>
    <t>Aktivita 3.1</t>
  </si>
  <si>
    <t>6.3.1.1</t>
  </si>
  <si>
    <t>6.3.1.2</t>
  </si>
  <si>
    <t>6.3.1.3</t>
  </si>
  <si>
    <t>6.3.1.4</t>
  </si>
  <si>
    <t>6.3.1.5</t>
  </si>
  <si>
    <t>Aktivita 3.2</t>
  </si>
  <si>
    <t>6.3.2.1</t>
  </si>
  <si>
    <t>6.3.2.2</t>
  </si>
  <si>
    <t>6.3.2.3</t>
  </si>
  <si>
    <t>6.3.2.4</t>
  </si>
  <si>
    <t>6.3.2.5</t>
  </si>
  <si>
    <t>Aktivita 3.3</t>
  </si>
  <si>
    <t>6.3.3.1</t>
  </si>
  <si>
    <t>6.3.3.2</t>
  </si>
  <si>
    <t>6.3.3.3</t>
  </si>
  <si>
    <t>6.3.3.4</t>
  </si>
  <si>
    <t>6.3.3.5</t>
  </si>
  <si>
    <t>Aktivita 3.4</t>
  </si>
  <si>
    <t>6.3.4.1</t>
  </si>
  <si>
    <t>6.3.4.2</t>
  </si>
  <si>
    <t>6.3.4.3</t>
  </si>
  <si>
    <t>6.3.4.4</t>
  </si>
  <si>
    <t>6.3.4.5</t>
  </si>
  <si>
    <t>Aktivita 3.5</t>
  </si>
  <si>
    <t>6.3.5.1</t>
  </si>
  <si>
    <t>6.3.5.2</t>
  </si>
  <si>
    <t>6.3.5.3</t>
  </si>
  <si>
    <t>6.3.5.4</t>
  </si>
  <si>
    <t>6.3.5.5</t>
  </si>
  <si>
    <t>Aktivita 3.6</t>
  </si>
  <si>
    <t>6.3.6.1</t>
  </si>
  <si>
    <t>6.3.6.2</t>
  </si>
  <si>
    <t>6.3.6.3</t>
  </si>
  <si>
    <t>6.3.6.4</t>
  </si>
  <si>
    <t>6.3.6.5</t>
  </si>
  <si>
    <t>Aktivita 4.1</t>
  </si>
  <si>
    <t>6.4.1.1</t>
  </si>
  <si>
    <t>6.4.1.2</t>
  </si>
  <si>
    <t>6.4.1.3</t>
  </si>
  <si>
    <t>6.4.1.4</t>
  </si>
  <si>
    <t>6.4.1.5</t>
  </si>
  <si>
    <t>Aktivita 4.2</t>
  </si>
  <si>
    <t>6.4.2.1</t>
  </si>
  <si>
    <t>6.4.2.2</t>
  </si>
  <si>
    <t>6.4.2.3</t>
  </si>
  <si>
    <t>6.4.2.4</t>
  </si>
  <si>
    <t>6.4.2.5</t>
  </si>
  <si>
    <t>Aktivita 4.3</t>
  </si>
  <si>
    <t>6.4.3.1</t>
  </si>
  <si>
    <t>6.4.3.2</t>
  </si>
  <si>
    <t>6.4.3.3</t>
  </si>
  <si>
    <t>6.4.3.4</t>
  </si>
  <si>
    <t>6.4.3.5</t>
  </si>
  <si>
    <t>Aktivita 4.4</t>
  </si>
  <si>
    <t>6.4.4.1</t>
  </si>
  <si>
    <t>6.4.4.2</t>
  </si>
  <si>
    <t>6.4.4.3</t>
  </si>
  <si>
    <t>6.4.4.4</t>
  </si>
  <si>
    <t>6.4.4.5</t>
  </si>
  <si>
    <t>Aktivita 4.5</t>
  </si>
  <si>
    <t>6.4.5.1</t>
  </si>
  <si>
    <t>6.4.5.2</t>
  </si>
  <si>
    <t>6.4.5.3</t>
  </si>
  <si>
    <t>6.4.5.4</t>
  </si>
  <si>
    <t>6.4.5.5</t>
  </si>
  <si>
    <t>Aktivita 4.6</t>
  </si>
  <si>
    <t>6.4.6.1</t>
  </si>
  <si>
    <t>6.4.6.2</t>
  </si>
  <si>
    <t>6.4.6.3</t>
  </si>
  <si>
    <t>6.4.6.4</t>
  </si>
  <si>
    <t>6.4.6.5</t>
  </si>
  <si>
    <t>Aktivita 5.1</t>
  </si>
  <si>
    <t>6.5.1.1</t>
  </si>
  <si>
    <t>6.5.1.2</t>
  </si>
  <si>
    <t>6.5.1.3</t>
  </si>
  <si>
    <t>6.5.1.4</t>
  </si>
  <si>
    <t>6.5.1.5</t>
  </si>
  <si>
    <t>Aktivita 5.2</t>
  </si>
  <si>
    <t>6.5.2.1</t>
  </si>
  <si>
    <t>6.5.2.2</t>
  </si>
  <si>
    <t>6.5.2.3</t>
  </si>
  <si>
    <t>6.5.2.4</t>
  </si>
  <si>
    <t>6.5.2.5</t>
  </si>
  <si>
    <t>Aktivita 5.3</t>
  </si>
  <si>
    <t>6.5.3.1</t>
  </si>
  <si>
    <t>6.5.3.2</t>
  </si>
  <si>
    <t>6.5.3.3</t>
  </si>
  <si>
    <t>6.5.3.4</t>
  </si>
  <si>
    <t>6.5.3.5</t>
  </si>
  <si>
    <t>Aktivita 5.4</t>
  </si>
  <si>
    <t>6.5.4.1</t>
  </si>
  <si>
    <t>6.5.4.2</t>
  </si>
  <si>
    <t>6.5.4.3</t>
  </si>
  <si>
    <t>6.5.4.4</t>
  </si>
  <si>
    <t>6.5.4.5</t>
  </si>
  <si>
    <t>Aktivita 5.5</t>
  </si>
  <si>
    <t>6.5.5.1</t>
  </si>
  <si>
    <t>6.5.5.2</t>
  </si>
  <si>
    <t>6.5.5.3</t>
  </si>
  <si>
    <t>6.5.5.4</t>
  </si>
  <si>
    <t>6.5.5.5</t>
  </si>
  <si>
    <t>Aktivita 5.6</t>
  </si>
  <si>
    <t>6.5.6.1</t>
  </si>
  <si>
    <t>6.5.6.2</t>
  </si>
  <si>
    <t>6.5.6.3</t>
  </si>
  <si>
    <t>6.5.6.4</t>
  </si>
  <si>
    <t>6.5.6.5</t>
  </si>
  <si>
    <t>6.  Přímá podpora cílovým skupinám - mezisoučet</t>
  </si>
  <si>
    <t>7. Ostatní uznatelné přímé náklady projektu</t>
  </si>
  <si>
    <t xml:space="preserve"> </t>
  </si>
  <si>
    <r>
      <t xml:space="preserve">   7.2 Ostatní přímé náklady </t>
    </r>
    <r>
      <rPr>
        <i/>
        <sz val="9"/>
        <rFont val="Georgia"/>
        <family val="1"/>
        <charset val="238"/>
      </rPr>
      <t>(specifikovat)</t>
    </r>
  </si>
  <si>
    <t>7. Ostatní - mezisoučet</t>
  </si>
  <si>
    <t>8. Přímé náklady projektu celkem (kapitoly 1-7)</t>
  </si>
  <si>
    <t>10. Celkové oprávněné náklady (8+9)</t>
  </si>
  <si>
    <t>kofinanc:</t>
  </si>
  <si>
    <t>cesta</t>
  </si>
  <si>
    <t>služba/měsíc</t>
  </si>
  <si>
    <t>Aktivita x.x</t>
  </si>
  <si>
    <t>Prosíme před vyplněním pozorně přečíst list Instrukce k vyplnění</t>
  </si>
  <si>
    <t>3.1</t>
  </si>
  <si>
    <t>3.2</t>
  </si>
  <si>
    <t>3.2.1 Výpočetní technika</t>
  </si>
  <si>
    <r>
      <t xml:space="preserve">3.2.2 Ostatní </t>
    </r>
    <r>
      <rPr>
        <i/>
        <sz val="9"/>
        <rFont val="Georgia"/>
        <family val="1"/>
        <charset val="238"/>
      </rPr>
      <t>(specifikovat)</t>
    </r>
  </si>
  <si>
    <t>3.2 Spotřební materiál, drobný hmotný majetek</t>
  </si>
  <si>
    <t>2.4</t>
  </si>
  <si>
    <t>2.4 Diety</t>
  </si>
  <si>
    <t>4.3 Drobný materiál a služby</t>
  </si>
  <si>
    <t>4.3.1 Kancelářské potřeby</t>
  </si>
  <si>
    <t>4.3.2 Nájemné za movité věci (zařízení, stroje, náčiní aj.)</t>
  </si>
  <si>
    <t>4.3.3 Kopírování, skenování, tisk</t>
  </si>
  <si>
    <r>
      <t xml:space="preserve">4.3.4 Ostatní </t>
    </r>
    <r>
      <rPr>
        <i/>
        <sz val="9"/>
        <rFont val="Georgia"/>
        <family val="1"/>
        <charset val="238"/>
      </rPr>
      <t>(specifikovat)</t>
    </r>
  </si>
  <si>
    <t>1. Osobní náklady</t>
  </si>
  <si>
    <t>-</t>
  </si>
  <si>
    <t>Obecně</t>
  </si>
  <si>
    <t xml:space="preserve">Pakliže není některý z oddílů rozpočtu relevantní pro daný rok realizace či obecně pro snazší orientaci, lze každý jednotlivý oddíl dle libosti "sbalit/rozbalit" za využití značek -/+ na levé straně každého z rozpočtových listů </t>
  </si>
  <si>
    <t>2.1.4</t>
  </si>
  <si>
    <t>pohonné hmoty pod položkou 3.3.2 jsou myšleny jako zásoby v zájmu projektu a jeho udržitelnosti (např. pro pohon místního generátoru atp.)</t>
  </si>
  <si>
    <t>Náklady na provoz vlastního vozidla se rozumí vše včetně pohonných hmot, pojištění, nutných oprav, dálničních známek atd.</t>
  </si>
  <si>
    <t>4.3.2</t>
  </si>
  <si>
    <t>4.1</t>
  </si>
  <si>
    <r>
      <t xml:space="preserve">4.1.2 Konferenční prostory </t>
    </r>
    <r>
      <rPr>
        <i/>
        <sz val="9"/>
        <rFont val="Georgia"/>
        <family val="1"/>
        <charset val="238"/>
      </rPr>
      <t>(místo/konkrétní aktivity)</t>
    </r>
  </si>
  <si>
    <r>
      <t xml:space="preserve">4.1.3 Školící prostory </t>
    </r>
    <r>
      <rPr>
        <i/>
        <sz val="9"/>
        <rFont val="Georgia"/>
        <family val="1"/>
        <charset val="238"/>
      </rPr>
      <t>(místo/konkrétní aktivity)</t>
    </r>
  </si>
  <si>
    <t>pokud se např. výše nájemného za školící/konferenční prostory liší lokalitu od lokality, je nutno vzhledem k odlišné jednotkové ceně uvést zvlášť pro jednotlivé aktivity či skupiny aktivit</t>
  </si>
  <si>
    <t>den</t>
  </si>
  <si>
    <t>6. Přímá podpora cílovým skupinám</t>
  </si>
  <si>
    <t>7. Ostatní uznatelné přímé náklady</t>
  </si>
  <si>
    <t>7.1</t>
  </si>
  <si>
    <t>U procentuálního vyjádření položky 7.1 Příprava projektu a dále adminstrativních nákladů i vlastního spolufinancování se buňka při nedodržení limitu automaticky podbarví červeně (u kofinanc se hranice může měnit dle výzvy)</t>
  </si>
  <si>
    <t>2.1.2</t>
  </si>
  <si>
    <t>2.1.4 Doprava v ČR</t>
  </si>
  <si>
    <t>2.1.5 Náklady na provoz vlastního vozidla</t>
  </si>
  <si>
    <t>2.1.6 Víza</t>
  </si>
  <si>
    <t>2.1.7 Pojištění</t>
  </si>
  <si>
    <t>zpát. let</t>
  </si>
  <si>
    <t>Z jiných zdrojů</t>
  </si>
  <si>
    <t>Předdefinované rozpočtové položky zachovat v co možná největší míře a operovat v jejich rámci, aby bylo vykazování napříč rozpočty konzistentní a jednotné; v krajním případě přidávání/ubírání dbát zvláštní zřetel na vzorce</t>
  </si>
  <si>
    <t>1.1 Management a koordinace projektu (ČR)</t>
  </si>
  <si>
    <t>1.2 Management a koordinace projektu (místo realizace)</t>
  </si>
  <si>
    <t>2.1.2 Pozemní doprava (místo realizace)</t>
  </si>
  <si>
    <t>2.1.3 Letecká doprava (místo realizace)</t>
  </si>
  <si>
    <t>Pozemní dopravou v místě realizace se rozumí užití (mezi)městské hromadné dopravy, proto je jednotkou právě měsíc</t>
  </si>
  <si>
    <t>2.1.5</t>
  </si>
  <si>
    <r>
      <t xml:space="preserve">4. Přímé náklady v místech realizace </t>
    </r>
    <r>
      <rPr>
        <i/>
        <sz val="9"/>
        <rFont val="Arial"/>
        <family val="2"/>
        <charset val="238"/>
      </rPr>
      <t>(místem realizace se obecně napříč rozpočtem míní země příjemců projektu, ale v opodstatněných případech může jít i o ČR)</t>
    </r>
  </si>
  <si>
    <t xml:space="preserve">Celkem z prostředků ZRS ČR              (v CZK) </t>
  </si>
  <si>
    <t>materiál/zboží</t>
  </si>
  <si>
    <t>5.1 Průzkumné, stavební, montážní, aj. technické práce</t>
  </si>
  <si>
    <t>5.2 Dodávka vybavení, materiálu a zboží</t>
  </si>
  <si>
    <r>
      <t xml:space="preserve">5.2.1 </t>
    </r>
    <r>
      <rPr>
        <i/>
        <sz val="9"/>
        <rFont val="Georgia"/>
        <family val="1"/>
        <charset val="238"/>
      </rPr>
      <t>nutno specifikovat konkrétní dodávané</t>
    </r>
  </si>
  <si>
    <r>
      <t xml:space="preserve">5.2.2 </t>
    </r>
    <r>
      <rPr>
        <i/>
        <sz val="9"/>
        <rFont val="Georgia"/>
        <family val="1"/>
        <charset val="238"/>
      </rPr>
      <t>nutno specifikovat konkrétní dodávané</t>
    </r>
  </si>
  <si>
    <t>5.3 Expertní služby</t>
  </si>
  <si>
    <t>5.4 Služby jiného typu</t>
  </si>
  <si>
    <r>
      <t xml:space="preserve">5.4.2 </t>
    </r>
    <r>
      <rPr>
        <i/>
        <sz val="9"/>
        <rFont val="Georgia"/>
        <family val="1"/>
        <charset val="238"/>
      </rPr>
      <t>nutno specifikovat</t>
    </r>
  </si>
  <si>
    <t>3. Subdodávky - mezisoučet</t>
  </si>
  <si>
    <t>3.1. Průzkumné aj. práce</t>
  </si>
  <si>
    <r>
      <t xml:space="preserve">3.1.2 Typ práce </t>
    </r>
    <r>
      <rPr>
        <i/>
        <sz val="9"/>
        <rFont val="Georgia"/>
        <family val="1"/>
        <charset val="238"/>
      </rPr>
      <t>(zodpovědná společnost/osoba)</t>
    </r>
  </si>
  <si>
    <t>3.2 Expertní služby</t>
  </si>
  <si>
    <r>
      <t xml:space="preserve">3.2.1 Typ služby </t>
    </r>
    <r>
      <rPr>
        <i/>
        <sz val="9"/>
        <rFont val="Georgia"/>
        <family val="1"/>
        <charset val="238"/>
      </rPr>
      <t>(zodpovědná společnost/osoba)</t>
    </r>
  </si>
  <si>
    <r>
      <t xml:space="preserve">3.1.1 Typ práce </t>
    </r>
    <r>
      <rPr>
        <i/>
        <sz val="9"/>
        <rFont val="Georgia"/>
        <family val="1"/>
        <charset val="238"/>
      </rPr>
      <t>(zodpovědná společnost/osoba)</t>
    </r>
  </si>
  <si>
    <r>
      <t xml:space="preserve">3.2.2 Typ služby </t>
    </r>
    <r>
      <rPr>
        <i/>
        <sz val="9"/>
        <rFont val="Georgia"/>
        <family val="1"/>
        <charset val="238"/>
      </rPr>
      <t>(zodpovědná společnost/osoba)</t>
    </r>
  </si>
  <si>
    <r>
      <t xml:space="preserve">3. Subdodávky </t>
    </r>
    <r>
      <rPr>
        <sz val="9"/>
        <rFont val="Georgia"/>
        <family val="1"/>
        <charset val="238"/>
      </rPr>
      <t>(služby plně zajištěné externí dodávkou)</t>
    </r>
  </si>
  <si>
    <r>
      <t xml:space="preserve">Náklady na přípravu projektu se vykazují na zvláštním listu a automaticky se načítají na list "návrh rozpočtu - 1. rok" coby suma separátního listu; </t>
    </r>
    <r>
      <rPr>
        <b/>
        <sz val="9"/>
        <rFont val="Arial"/>
        <family val="2"/>
        <charset val="238"/>
      </rPr>
      <t>náklady uvedené bez transparentního rozpoložkování nebudou uznány</t>
    </r>
  </si>
  <si>
    <t>nárok na proplacení položky 7.1 může uplatnit pouze ve výsledku podpořený žadatel o dotaci</t>
  </si>
  <si>
    <t>Dopravou v ČR se rozumí pouze nutná doprava např. na letiště za využití jiných než vlastních prostředků přepravy (tj. vlak, autobus, taxi - zde vždy, pokud možno, specifikovat relevantní druh dopravy)</t>
  </si>
  <si>
    <t>4. Celkové oprávněné náklady</t>
  </si>
  <si>
    <t>u nákladů na přípravu projektu není sledováno spolufinancování - limit spolufinancování z vlastních a jiných zdrojů musí být splněn pouze s ohledem na samotnou realizaci projektu</t>
  </si>
  <si>
    <r>
      <t xml:space="preserve">Pakliže je příslušnou dotační výzvou stanoven procentuální limit na osobní náklady, vztahují se </t>
    </r>
    <r>
      <rPr>
        <b/>
        <sz val="9"/>
        <rFont val="Arial"/>
        <family val="2"/>
        <charset val="238"/>
      </rPr>
      <t>bez výjimky na všechny osoby uvedené v kapitole č. 1 rozpočtu</t>
    </r>
    <r>
      <rPr>
        <sz val="9"/>
        <rFont val="Arial"/>
        <family val="2"/>
        <charset val="238"/>
      </rPr>
      <t xml:space="preserve"> - tj. je nakládáno se sumou dané kapitoly rozpočtu</t>
    </r>
  </si>
  <si>
    <t>per diem např. pro účastníky školení nutno uvádět výhradně pod relevantní aktivitou v rámci kapitoly rozpočtu č. 6</t>
  </si>
  <si>
    <r>
      <t xml:space="preserve">Zachovat strukturu rozpočtu ve své původní podobě - zejm. rozdělení kapitol č. 5 a 6 na aktivity; v kapitole č. 5 jsou aktivity ponechány k individuálnímu očíslování </t>
    </r>
    <r>
      <rPr>
        <b/>
        <sz val="9"/>
        <rFont val="Arial"/>
        <family val="2"/>
        <charset val="238"/>
      </rPr>
      <t>dle reálného zapojení subdodávek do realizace projektu</t>
    </r>
  </si>
  <si>
    <t>5.3</t>
  </si>
  <si>
    <t>5.4</t>
  </si>
  <si>
    <t>den/měsíc</t>
  </si>
  <si>
    <t>5. Subdodávky</t>
  </si>
  <si>
    <r>
      <t xml:space="preserve">Spolufinancování je děleno na </t>
    </r>
    <r>
      <rPr>
        <b/>
        <sz val="9"/>
        <rFont val="Arial"/>
        <family val="2"/>
        <charset val="238"/>
      </rPr>
      <t>vlastní</t>
    </r>
    <r>
      <rPr>
        <sz val="9"/>
        <rFont val="Arial"/>
        <family val="2"/>
        <charset val="238"/>
      </rPr>
      <t xml:space="preserve"> a </t>
    </r>
    <r>
      <rPr>
        <b/>
        <sz val="9"/>
        <rFont val="Arial"/>
        <family val="2"/>
        <charset val="238"/>
      </rPr>
      <t>z jiných zdrojů</t>
    </r>
    <r>
      <rPr>
        <sz val="9"/>
        <rFont val="Arial"/>
        <family val="2"/>
        <charset val="238"/>
      </rPr>
      <t xml:space="preserve"> - v čem spočívá odlišnost, je rozvedeno v textu dotační výzvy; procentuální limit spolufinancování daný dotační výzvou je plněn sumou obou typů zdrojů (sloupce I a J)</t>
    </r>
  </si>
  <si>
    <t>podíl spolufinancování musí být současně uveden částkami a podíly ve formuláři Žádost o dotaci (kapitola č. 8 - rozpočet projektu)</t>
  </si>
  <si>
    <r>
      <t xml:space="preserve">5.1.1 Typ práce </t>
    </r>
    <r>
      <rPr>
        <i/>
        <sz val="9"/>
        <rFont val="Georgia"/>
        <family val="1"/>
        <charset val="238"/>
      </rPr>
      <t>(zodpovědná společnost/osoba, je-li známa)</t>
    </r>
  </si>
  <si>
    <r>
      <t xml:space="preserve">5.1.2 Typ práce </t>
    </r>
    <r>
      <rPr>
        <i/>
        <sz val="9"/>
        <rFont val="Georgia"/>
        <family val="1"/>
        <charset val="238"/>
      </rPr>
      <t>(zodpovědná společnost/osoba, je-li známa)</t>
    </r>
  </si>
  <si>
    <r>
      <t xml:space="preserve">5.3.1 Typ služby </t>
    </r>
    <r>
      <rPr>
        <i/>
        <sz val="9"/>
        <rFont val="Georgia"/>
        <family val="1"/>
        <charset val="238"/>
      </rPr>
      <t>(zodpovědná společnost/osoba, je-li známa)</t>
    </r>
  </si>
  <si>
    <r>
      <t xml:space="preserve">5.3.2 Typ služby </t>
    </r>
    <r>
      <rPr>
        <i/>
        <sz val="9"/>
        <rFont val="Georgia"/>
        <family val="1"/>
        <charset val="238"/>
      </rPr>
      <t>(zodpovědná společnost/osoba, je-li známa)</t>
    </r>
  </si>
  <si>
    <r>
      <t xml:space="preserve">"Konkrétním místem" se v případě položky 4.1.1 míní </t>
    </r>
    <r>
      <rPr>
        <b/>
        <sz val="9"/>
        <rFont val="Arial"/>
        <family val="2"/>
        <charset val="238"/>
      </rPr>
      <t>město</t>
    </r>
    <r>
      <rPr>
        <sz val="9"/>
        <rFont val="Arial"/>
        <family val="2"/>
        <charset val="238"/>
      </rPr>
      <t xml:space="preserve">; u položek 4.1.2 a 4.1.3 je záhodno </t>
    </r>
    <r>
      <rPr>
        <b/>
        <sz val="9"/>
        <rFont val="Arial"/>
        <family val="2"/>
        <charset val="238"/>
      </rPr>
      <t>uvést číselný odkaz na relevantní aktivity</t>
    </r>
    <r>
      <rPr>
        <sz val="9"/>
        <rFont val="Arial"/>
        <family val="2"/>
        <charset val="238"/>
      </rPr>
      <t>, zejména pokud budou prostory využívány ve vícero lokalitách</t>
    </r>
  </si>
  <si>
    <t>0.1 Průřezové náklady</t>
  </si>
  <si>
    <t>Službami jiného typu se míní cokoliv od tlumočnických, předkladatelských či finančních služeb až po osvětovou činnost či všeobecnou organizační výpomoc (např. při školení)</t>
  </si>
  <si>
    <t>Expertními službami se míní např. odborné studie, technická dokumentace, průzkum veřejného mínění, právní a ekonomické poradenství atp.</t>
  </si>
  <si>
    <r>
      <rPr>
        <b/>
        <sz val="9"/>
        <rFont val="Arial"/>
        <family val="2"/>
        <charset val="238"/>
      </rPr>
      <t>Subdodávky bez konkrétního přiřazení k aktivitám nebudou akceptovány</t>
    </r>
    <r>
      <rPr>
        <sz val="9"/>
        <rFont val="Arial"/>
        <family val="2"/>
        <charset val="238"/>
      </rPr>
      <t>; pakliže se např. jedna služba/dodávka vybavení váže k více aktivitám a zároveň není v pravém slova smyslu průřezová, je nutno ji poměrně rozdělit (využít sloupce "jednotka")</t>
    </r>
  </si>
  <si>
    <r>
      <rPr>
        <b/>
        <sz val="9"/>
        <rFont val="Arial"/>
        <family val="2"/>
        <charset val="238"/>
      </rPr>
      <t>Jako průřezové náklady (0.1) budou akceptovány pouze předdefinované položky</t>
    </r>
    <r>
      <rPr>
        <sz val="9"/>
        <rFont val="Arial"/>
        <family val="2"/>
        <charset val="238"/>
      </rPr>
      <t xml:space="preserve"> - tj. buď služby přispívající k monitoringu a evaluaci projektu (vč. auditu či zaměstnaneckých pozic, které nelze vykázat v kapitole č. 1), anebo půjčovné vozidel</t>
    </r>
  </si>
  <si>
    <r>
      <t xml:space="preserve">Do této kapitoly náleží </t>
    </r>
    <r>
      <rPr>
        <b/>
        <sz val="9"/>
        <rFont val="Arial"/>
        <family val="2"/>
        <charset val="238"/>
      </rPr>
      <t>všichni kmenoví zaměstnanci žadatele o dotace</t>
    </r>
    <r>
      <rPr>
        <sz val="9"/>
        <rFont val="Arial"/>
        <family val="2"/>
        <charset val="238"/>
      </rPr>
      <t>, tedy pro účely tohoto rozpočtu i včetně těch, kteří nemají české občanství a zároveň nemají trvalý pobyt v ČR (např. terénní koordinátoři)</t>
    </r>
  </si>
  <si>
    <r>
      <t xml:space="preserve">1.3.1 Oborové záměření </t>
    </r>
    <r>
      <rPr>
        <i/>
        <sz val="9"/>
        <rFont val="Georgia"/>
        <family val="1"/>
        <charset val="238"/>
      </rPr>
      <t>(jméno a příjmení, je-li známo)</t>
    </r>
  </si>
  <si>
    <r>
      <t xml:space="preserve">1.3.2 Oborové záměření </t>
    </r>
    <r>
      <rPr>
        <i/>
        <sz val="9"/>
        <rFont val="Georgia"/>
        <family val="1"/>
        <charset val="238"/>
      </rPr>
      <t>(jméno a příjmení, je-li známo)</t>
    </r>
  </si>
  <si>
    <r>
      <t xml:space="preserve">1.3.3 Oborové záměření </t>
    </r>
    <r>
      <rPr>
        <i/>
        <sz val="9"/>
        <rFont val="Georgia"/>
        <family val="1"/>
        <charset val="238"/>
      </rPr>
      <t>(jméno a příjmení, je-li známo)</t>
    </r>
  </si>
  <si>
    <r>
      <t xml:space="preserve">1.1.1 Pozice - jméno a příjmení </t>
    </r>
    <r>
      <rPr>
        <i/>
        <sz val="9"/>
        <rFont val="Georgia"/>
        <family val="1"/>
        <charset val="238"/>
      </rPr>
      <t>(je-li známo)</t>
    </r>
  </si>
  <si>
    <r>
      <t>1.1.2 Pozice - jméno a příjmení</t>
    </r>
    <r>
      <rPr>
        <i/>
        <sz val="9"/>
        <rFont val="Georgia"/>
        <family val="1"/>
        <charset val="238"/>
      </rPr>
      <t xml:space="preserve"> (je-li známo)</t>
    </r>
  </si>
  <si>
    <r>
      <t>1.1.3 Pozice - jméno a příjmení</t>
    </r>
    <r>
      <rPr>
        <i/>
        <sz val="9"/>
        <rFont val="Georgia"/>
        <family val="1"/>
        <charset val="238"/>
      </rPr>
      <t xml:space="preserve"> (je-li známo)</t>
    </r>
  </si>
  <si>
    <r>
      <t xml:space="preserve">5.4.1 </t>
    </r>
    <r>
      <rPr>
        <i/>
        <sz val="9"/>
        <rFont val="Georgia"/>
        <family val="1"/>
        <charset val="238"/>
      </rPr>
      <t>nutno specifikovat</t>
    </r>
  </si>
  <si>
    <t>5.0.1 Monitoring/evaluace projektu</t>
  </si>
  <si>
    <t>5.0.2 Půjčovné vozidla</t>
  </si>
  <si>
    <r>
      <t xml:space="preserve">5.0.1.1 </t>
    </r>
    <r>
      <rPr>
        <i/>
        <sz val="9"/>
        <rFont val="Georgia"/>
        <family val="1"/>
        <charset val="238"/>
      </rPr>
      <t>specifikovat typ služby/pozice</t>
    </r>
  </si>
  <si>
    <r>
      <t xml:space="preserve">5.0.1.2 </t>
    </r>
    <r>
      <rPr>
        <i/>
        <sz val="9"/>
        <rFont val="Georgia"/>
        <family val="1"/>
        <charset val="238"/>
      </rPr>
      <t>specifikovat typ služby/pozice</t>
    </r>
  </si>
  <si>
    <r>
      <t xml:space="preserve">5.0.1.3 </t>
    </r>
    <r>
      <rPr>
        <i/>
        <sz val="9"/>
        <rFont val="Georgia"/>
        <family val="1"/>
        <charset val="238"/>
      </rPr>
      <t>specifikovat typ služby/pozice</t>
    </r>
  </si>
  <si>
    <t>v případě využití vlastního či pronajatého vozidla, prosíme náklady vykazovat pod příslušnými položkami (2.1.4 v případě vlastního vozidla, 5.0.2 v případě vozidla pronajatého)</t>
  </si>
  <si>
    <r>
      <t xml:space="preserve">Nájemné za movité věci </t>
    </r>
    <r>
      <rPr>
        <b/>
        <sz val="9"/>
        <rFont val="Arial"/>
        <family val="2"/>
        <charset val="238"/>
      </rPr>
      <t>se netýká vozidel</t>
    </r>
    <r>
      <rPr>
        <sz val="9"/>
        <rFont val="Arial"/>
        <family val="2"/>
        <charset val="238"/>
      </rPr>
      <t xml:space="preserve"> - jejich půjčovné a veškeré náklady s tím související uvádět výhradně v kapitole č. 5 (konkrétně coby průřezové náklady pod položkou 5.0.2)</t>
    </r>
  </si>
  <si>
    <t>v případě, že zaměstnanec nebyl v době podání žádosti o dotaci přijat, stačí uvést pouze příslušnou pozici, s níž se pro realizaci projektu závazně počítá (netýká se listu "náklady na přípravu", kde musí být každá zapojená osoba řádně identifikována)</t>
  </si>
  <si>
    <r>
      <t xml:space="preserve">Výše diet musí odpovídat platným právním předpisům. Pod položkami 2.4.1 a 2.4.2 zároveň uvádět </t>
    </r>
    <r>
      <rPr>
        <b/>
        <sz val="9"/>
        <rFont val="Arial"/>
        <family val="2"/>
        <charset val="238"/>
      </rPr>
      <t>pouze diety pro zaměstnance žadatele</t>
    </r>
    <r>
      <rPr>
        <sz val="9"/>
        <rFont val="Arial"/>
        <family val="2"/>
        <charset val="238"/>
      </rPr>
      <t xml:space="preserve"> (ať už v ČR, či v místě realizace)</t>
    </r>
  </si>
  <si>
    <t>Do této kapitoly patří vše, co přímo souvisí s realizací jednotlivých aktivit a zároveň není osobním nákladem (kap. 1) ani subdodávkou (kap. 5) - např. školení/workshopy, vyhotovení studie/analýzy, terénní sběr dat, organizace setkání řídící komise atp.)</t>
  </si>
  <si>
    <r>
      <t xml:space="preserve">1. Osobní náklady - </t>
    </r>
    <r>
      <rPr>
        <sz val="9"/>
        <rFont val="Georgia"/>
        <family val="1"/>
        <charset val="238"/>
      </rPr>
      <t>pouze na hlavní prac. poměr, DPP, DPČ - včetně odvodů soc. a zdrav. pojištění (jak v ČR, tak v místě realizace); veškeré spolupracovníky, kteří realizátorovi fakturují (OSVČ), uvést v kapitole 5 (buď coby průřezový náklad, anebo jako expertní služby)</t>
    </r>
  </si>
  <si>
    <r>
      <t xml:space="preserve">Na položky uvedené v kap. 6 (stejně jako v kap. 5) se </t>
    </r>
    <r>
      <rPr>
        <b/>
        <sz val="9"/>
        <rFont val="Arial"/>
        <family val="2"/>
        <charset val="238"/>
      </rPr>
      <t>nevztahuje žádný finanční limit</t>
    </r>
    <r>
      <rPr>
        <sz val="9"/>
        <rFont val="Arial"/>
        <family val="2"/>
        <charset val="238"/>
      </rPr>
      <t xml:space="preserve">, veškeré náklady zde uvedené však </t>
    </r>
    <r>
      <rPr>
        <b/>
        <sz val="9"/>
        <rFont val="Arial"/>
        <family val="2"/>
        <charset val="238"/>
      </rPr>
      <t>musí zjevně vést k plnění předmětu dotace</t>
    </r>
    <r>
      <rPr>
        <sz val="9"/>
        <rFont val="Arial"/>
        <family val="2"/>
        <charset val="238"/>
      </rPr>
      <t xml:space="preserve"> (či jím přímo být) a </t>
    </r>
    <r>
      <rPr>
        <b/>
        <sz val="9"/>
        <rFont val="Arial"/>
        <family val="2"/>
        <charset val="238"/>
      </rPr>
      <t>vycházet z účelu dotační výzvy</t>
    </r>
  </si>
  <si>
    <r>
      <t xml:space="preserve">4. Přímé náklady v místech realizace </t>
    </r>
    <r>
      <rPr>
        <sz val="9"/>
        <rFont val="Georgia"/>
        <family val="1"/>
        <charset val="238"/>
      </rPr>
      <t>(pouze plně sloužící účelu projektu - na vyžádání nutno prokázat účetními, smluvními doklady)</t>
    </r>
  </si>
  <si>
    <r>
      <t xml:space="preserve">   7.1 Ostatní přímé náklady </t>
    </r>
    <r>
      <rPr>
        <i/>
        <sz val="9"/>
        <rFont val="Georgia"/>
        <family val="1"/>
        <charset val="238"/>
      </rPr>
      <t>(specifikovat)</t>
    </r>
  </si>
  <si>
    <r>
      <t>9. Administrativní (nepřímé) náklady</t>
    </r>
    <r>
      <rPr>
        <sz val="9"/>
        <rFont val="Georgia"/>
        <family val="1"/>
        <charset val="238"/>
      </rPr>
      <t xml:space="preserve"> (max. 7 % z celkových přímých nákladů HRAZENÝCH Z PROSTŘEDKŮ ZRS ČR (</t>
    </r>
    <r>
      <rPr>
        <sz val="9"/>
        <color rgb="FFFF0000"/>
        <rFont val="Georgia"/>
        <family val="1"/>
        <charset val="238"/>
      </rPr>
      <t>buňka H404 ve vzoru</t>
    </r>
    <r>
      <rPr>
        <sz val="9"/>
        <rFont val="Georgia"/>
        <family val="1"/>
        <charset val="238"/>
      </rPr>
      <t xml:space="preserve">) - </t>
    </r>
    <r>
      <rPr>
        <i/>
        <sz val="9"/>
        <rFont val="Georgia"/>
        <family val="1"/>
        <charset val="238"/>
      </rPr>
      <t>pro případnou finanční kontrolu účetní doklady nebo čestná prohlášení uschovejte!</t>
    </r>
    <r>
      <rPr>
        <sz val="9"/>
        <rFont val="Georgia"/>
        <family val="1"/>
        <charset val="238"/>
      </rPr>
      <t>)</t>
    </r>
  </si>
  <si>
    <r>
      <t xml:space="preserve">vzor je zároveň ve své podobě maximalistický, a tak pokud daný projekt nepočítá s realizací 30 aktivit, je záhodno </t>
    </r>
    <r>
      <rPr>
        <b/>
        <i/>
        <sz val="9"/>
        <color rgb="FFFF0000"/>
        <rFont val="Arial"/>
        <family val="2"/>
        <charset val="238"/>
      </rPr>
      <t>vše nadbytečné umazat</t>
    </r>
    <r>
      <rPr>
        <i/>
        <sz val="9"/>
        <color rgb="FFFF0000"/>
        <rFont val="Arial"/>
        <family val="2"/>
        <charset val="238"/>
      </rPr>
      <t xml:space="preserve"> - opět se zvláštní pozorností věnovanou vzorcům počítajícím sumu kapitol atd.</t>
    </r>
  </si>
  <si>
    <t>Lze vykazovat jakýkoliv nehmotný majetek (např. software, nehmotné výsledky výzkumu, ocenitelná práva apod.)</t>
  </si>
  <si>
    <t>3.1 Nehmotný majetek</t>
  </si>
  <si>
    <t>3. Vybavení a dodávky materiálu - mezisoučet</t>
  </si>
  <si>
    <r>
      <t xml:space="preserve">5. Subdodávky - </t>
    </r>
    <r>
      <rPr>
        <sz val="9"/>
        <rFont val="Georgia"/>
        <family val="1"/>
        <charset val="238"/>
      </rPr>
      <t xml:space="preserve">služby nebo vybavení plně zajištěné externí dodávkou, vždy striktně podřazené relevantním aktivitám (jejich orientační, hrubá kategorizace viz list Instrukce k vyplnění); </t>
    </r>
    <r>
      <rPr>
        <sz val="9"/>
        <color rgb="FFFF0000"/>
        <rFont val="Georgia"/>
        <family val="1"/>
        <charset val="238"/>
      </rPr>
      <t>veškeré hmotné výstupy musí bez odkladu předány cílové skupině/příjemcům projektu do užívání</t>
    </r>
  </si>
  <si>
    <r>
      <t>6. Přímá podpora cílovým skupinám</t>
    </r>
    <r>
      <rPr>
        <sz val="9"/>
        <rFont val="Georgia"/>
        <family val="1"/>
        <charset val="238"/>
      </rPr>
      <t xml:space="preserve"> - striktně děleno na jednotlivé aktivity včetně např. nákladů na účastníky  školení (cestovné, stravné, registrační poplatky) atd.; </t>
    </r>
    <r>
      <rPr>
        <sz val="9"/>
        <color rgb="FFFF0000"/>
        <rFont val="Georgia"/>
        <family val="1"/>
        <charset val="238"/>
      </rPr>
      <t>veškeré hmotné výstupy musí být bez odkladu předány cílové skupině/příjemcům projektu do užívání</t>
    </r>
  </si>
  <si>
    <t>3. Vybavení a pořízení materiálu</t>
  </si>
  <si>
    <r>
      <t xml:space="preserve">3. Vybavení a pořízení materiálu </t>
    </r>
    <r>
      <rPr>
        <sz val="9"/>
        <rFont val="Georgia"/>
        <family val="1"/>
        <charset val="238"/>
      </rPr>
      <t>(uvádět pouze nákupy v rámci limitu stanoveného pro neodepisovaný hmotný a nehmotný majetek; v této kapitole lze vykazovat nákupy pro vlastní potřebu příjemce dotace)</t>
    </r>
  </si>
  <si>
    <r>
      <t>9. Administrativní (nepřímé) náklady</t>
    </r>
    <r>
      <rPr>
        <sz val="9"/>
        <rFont val="Georgia"/>
        <family val="1"/>
        <charset val="238"/>
      </rPr>
      <t xml:space="preserve"> (max. 7 % z celkových přímých nákladů projektu HRAZENÝCH Z DOTACE (</t>
    </r>
    <r>
      <rPr>
        <sz val="9"/>
        <color rgb="FFFF0000"/>
        <rFont val="Georgia"/>
        <family val="1"/>
        <charset val="238"/>
      </rPr>
      <t>buňka H405 ve vzoru</t>
    </r>
    <r>
      <rPr>
        <sz val="9"/>
        <rFont val="Georgia"/>
        <family val="1"/>
        <charset val="238"/>
      </rPr>
      <t xml:space="preserve">) - </t>
    </r>
    <r>
      <rPr>
        <i/>
        <sz val="9"/>
        <rFont val="Georgia"/>
        <family val="1"/>
        <charset val="238"/>
      </rPr>
      <t>pro případnou finanční kontrolu účetní doklady nebo čestná prohlášení uschovejte!</t>
    </r>
    <r>
      <rPr>
        <sz val="9"/>
        <rFont val="Georgia"/>
        <family val="1"/>
        <charset val="238"/>
      </rPr>
      <t>)</t>
    </r>
  </si>
  <si>
    <t>Z prostředků ZRS ČR  (dotace)</t>
  </si>
  <si>
    <t>Z prostředků ZRS ČR (dotace)</t>
  </si>
  <si>
    <t>spolufinancování je zároveň plněno pouze na úrovni přímých nákladů projektu (s výjimkou položky 7.1 Příprava projektu) - spolufinancování vykázané u nepřímých (admin.) nákladů  nebo u Přípravy projektu nebude vůči limitu jakkoliv zohledněno</t>
  </si>
  <si>
    <r>
      <t xml:space="preserve">Osoby uvedené </t>
    </r>
    <r>
      <rPr>
        <b/>
        <sz val="9"/>
        <rFont val="Arial"/>
        <family val="2"/>
        <charset val="238"/>
      </rPr>
      <t>v oddílech 1.1, 1.2 a 1.3 rozpočtu</t>
    </r>
    <r>
      <rPr>
        <sz val="9"/>
        <rFont val="Arial"/>
        <family val="2"/>
        <charset val="238"/>
      </rPr>
      <t xml:space="preserve"> musí být zároveň uvedeny v příslušné kapitole Projektového dokumentu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(8.1, eventuálně 8.2) coby přílohy Žádosti o dotaci, s podrobným popisem jejich rolí v projektu</t>
    </r>
  </si>
  <si>
    <t>k informativnímu sledování zapojení osob uvedených v oddílech 1.1, 1.2 a 1.3 rozpočtu do realizace jednotlivých aktivit budou sloužit informace požadované v rámci kapitoly 5.3 Projektového dokumentu</t>
  </si>
  <si>
    <r>
      <t xml:space="preserve">Lze vykazovat spotřební materiál a pouze ten drobný hmotný majetek, který </t>
    </r>
    <r>
      <rPr>
        <b/>
        <sz val="9"/>
        <rFont val="Arial"/>
        <family val="2"/>
        <charset val="238"/>
      </rPr>
      <t>nebude odepisován</t>
    </r>
    <r>
      <rPr>
        <sz val="9"/>
        <rFont val="Arial"/>
        <family val="2"/>
        <charset val="238"/>
      </rPr>
      <t xml:space="preserve"> (výpočetní technika jako laptop, tiskárna, tablet atp.)</t>
    </r>
  </si>
  <si>
    <r>
      <t xml:space="preserve">   7.1 Příprava projektu </t>
    </r>
    <r>
      <rPr>
        <sz val="9"/>
        <color rgb="FFFF0000"/>
        <rFont val="Georgia"/>
        <family val="1"/>
        <charset val="238"/>
      </rPr>
      <t>- max. 10 % z celkových nákladů projektu hrazených z dotace</t>
    </r>
    <r>
      <rPr>
        <sz val="9"/>
        <rFont val="Georgia"/>
        <family val="1"/>
        <charset val="238"/>
      </rPr>
      <t xml:space="preserve"> </t>
    </r>
    <r>
      <rPr>
        <i/>
        <sz val="9"/>
        <rFont val="Georgia"/>
        <family val="1"/>
        <charset val="238"/>
      </rPr>
      <t>- musí být rozepsáno v položkovém rozpočtu na separátním listu "náklady na přípravu")</t>
    </r>
  </si>
  <si>
    <t>Podíl Osobních nákladů na celkové výši dotace nesmí přesáhnout 25 % z celkových nákladů projektu hrazených z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</si>
</sst>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Georgia"/>
      <family val="1"/>
      <charset val="238"/>
    </font>
    <font>
      <b/>
      <i/>
      <sz val="10"/>
      <name val="Georgia"/>
      <family val="1"/>
      <charset val="238"/>
    </font>
    <font>
      <sz val="9"/>
      <name val="Georgia"/>
      <family val="1"/>
      <charset val="238"/>
    </font>
    <font>
      <b/>
      <sz val="9"/>
      <name val="Georgia"/>
      <family val="1"/>
      <charset val="238"/>
    </font>
    <font>
      <b/>
      <i/>
      <sz val="9"/>
      <name val="Georgia"/>
      <family val="1"/>
      <charset val="238"/>
    </font>
    <font>
      <i/>
      <sz val="9"/>
      <name val="Georgia"/>
      <family val="1"/>
      <charset val="238"/>
    </font>
    <font>
      <sz val="8"/>
      <name val="Arial"/>
      <family val="2"/>
      <charset val="238"/>
    </font>
    <font>
      <sz val="9"/>
      <color rgb="FFFF0000"/>
      <name val="Georgia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rgb="FF9C000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2499465926084170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5" fillId="8" borderId="0" applyNumberFormat="0" applyBorder="0" applyAlignment="0" applyProtection="0"/>
  </cellStyleXfs>
  <cellXfs count="23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right" vertical="center"/>
    </xf>
    <xf numFmtId="4" fontId="5" fillId="0" borderId="0" xfId="1" applyNumberFormat="1" applyFont="1" applyAlignment="1" applyProtection="1">
      <alignment horizontal="right" vertical="center"/>
      <protection locked="0"/>
    </xf>
    <xf numFmtId="0" fontId="4" fillId="0" borderId="4" xfId="1" applyFont="1" applyBorder="1" applyAlignment="1" applyProtection="1">
      <alignment horizontal="left" vertical="center" wrapText="1" inden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4" fontId="4" fillId="0" borderId="5" xfId="1" applyNumberFormat="1" applyFont="1" applyBorder="1" applyAlignment="1" applyProtection="1">
      <alignment horizontal="right" vertical="center"/>
      <protection locked="0"/>
    </xf>
    <xf numFmtId="4" fontId="4" fillId="0" borderId="6" xfId="1" applyNumberFormat="1" applyFont="1" applyBorder="1" applyAlignment="1" applyProtection="1">
      <alignment horizontal="right" vertical="center"/>
      <protection locked="0"/>
    </xf>
    <xf numFmtId="4" fontId="4" fillId="2" borderId="7" xfId="1" applyNumberFormat="1" applyFont="1" applyFill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 wrapText="1" inden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4" fontId="4" fillId="0" borderId="16" xfId="1" applyNumberFormat="1" applyFont="1" applyBorder="1" applyAlignment="1" applyProtection="1">
      <alignment horizontal="right" vertical="center"/>
      <protection locked="0"/>
    </xf>
    <xf numFmtId="4" fontId="4" fillId="0" borderId="17" xfId="1" applyNumberFormat="1" applyFont="1" applyBorder="1" applyAlignment="1" applyProtection="1">
      <alignment horizontal="right" vertical="center"/>
      <protection locked="0"/>
    </xf>
    <xf numFmtId="4" fontId="4" fillId="0" borderId="18" xfId="1" applyNumberFormat="1" applyFont="1" applyBorder="1" applyAlignment="1">
      <alignment horizontal="right" vertical="center"/>
    </xf>
    <xf numFmtId="4" fontId="4" fillId="0" borderId="19" xfId="1" applyNumberFormat="1" applyFont="1" applyBorder="1" applyAlignment="1">
      <alignment horizontal="right" vertical="center"/>
    </xf>
    <xf numFmtId="0" fontId="4" fillId="0" borderId="20" xfId="1" applyFont="1" applyBorder="1" applyAlignment="1" applyProtection="1">
      <alignment horizontal="left" vertical="center" wrapText="1" inden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right" vertical="center"/>
      <protection locked="0"/>
    </xf>
    <xf numFmtId="4" fontId="4" fillId="0" borderId="22" xfId="1" applyNumberFormat="1" applyFont="1" applyBorder="1" applyAlignment="1" applyProtection="1">
      <alignment horizontal="right" vertical="center"/>
      <protection locked="0"/>
    </xf>
    <xf numFmtId="4" fontId="4" fillId="2" borderId="23" xfId="1" applyNumberFormat="1" applyFont="1" applyFill="1" applyBorder="1" applyAlignment="1">
      <alignment horizontal="right" vertical="center"/>
    </xf>
    <xf numFmtId="0" fontId="4" fillId="0" borderId="27" xfId="1" applyFont="1" applyBorder="1" applyAlignment="1">
      <alignment vertical="center"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horizontal="center"/>
    </xf>
    <xf numFmtId="4" fontId="6" fillId="0" borderId="0" xfId="1" applyNumberFormat="1" applyFont="1"/>
    <xf numFmtId="4" fontId="5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vertical="top"/>
    </xf>
    <xf numFmtId="4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top" wrapText="1"/>
    </xf>
    <xf numFmtId="4" fontId="4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vertical="center" wrapText="1"/>
    </xf>
    <xf numFmtId="4" fontId="4" fillId="0" borderId="0" xfId="1" applyNumberFormat="1" applyFont="1" applyAlignment="1">
      <alignment horizontal="right" wrapText="1"/>
    </xf>
    <xf numFmtId="4" fontId="4" fillId="0" borderId="0" xfId="1" applyNumberFormat="1" applyFont="1" applyAlignment="1">
      <alignment horizontal="left" vertical="top" wrapText="1"/>
    </xf>
    <xf numFmtId="0" fontId="4" fillId="3" borderId="20" xfId="1" applyFont="1" applyFill="1" applyBorder="1" applyAlignment="1" applyProtection="1">
      <alignment horizontal="left" vertical="center" wrapText="1" indent="1"/>
      <protection locked="0"/>
    </xf>
    <xf numFmtId="0" fontId="4" fillId="3" borderId="21" xfId="1" applyFont="1" applyFill="1" applyBorder="1" applyAlignment="1" applyProtection="1">
      <alignment horizontal="center" vertical="center"/>
      <protection locked="0"/>
    </xf>
    <xf numFmtId="4" fontId="4" fillId="3" borderId="21" xfId="1" applyNumberFormat="1" applyFont="1" applyFill="1" applyBorder="1" applyAlignment="1" applyProtection="1">
      <alignment horizontal="right" vertical="center"/>
      <protection locked="0"/>
    </xf>
    <xf numFmtId="4" fontId="4" fillId="3" borderId="22" xfId="1" applyNumberFormat="1" applyFont="1" applyFill="1" applyBorder="1" applyAlignment="1" applyProtection="1">
      <alignment horizontal="right" vertical="center"/>
      <protection locked="0"/>
    </xf>
    <xf numFmtId="4" fontId="4" fillId="3" borderId="8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 applyProtection="1">
      <alignment horizontal="left" vertical="center" wrapText="1" indent="1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4" fontId="4" fillId="3" borderId="5" xfId="1" applyNumberFormat="1" applyFont="1" applyFill="1" applyBorder="1" applyAlignment="1" applyProtection="1">
      <alignment horizontal="right" vertical="center"/>
      <protection locked="0"/>
    </xf>
    <xf numFmtId="4" fontId="4" fillId="3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4" fontId="4" fillId="3" borderId="8" xfId="1" applyNumberFormat="1" applyFont="1" applyFill="1" applyBorder="1" applyAlignment="1">
      <alignment horizontal="right" vertical="center" wrapText="1"/>
    </xf>
    <xf numFmtId="4" fontId="5" fillId="3" borderId="7" xfId="1" applyNumberFormat="1" applyFont="1" applyFill="1" applyBorder="1" applyAlignment="1">
      <alignment horizontal="right" vertical="center"/>
    </xf>
    <xf numFmtId="0" fontId="4" fillId="3" borderId="37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9" fontId="4" fillId="0" borderId="37" xfId="1" applyNumberFormat="1" applyFont="1" applyBorder="1" applyAlignment="1" applyProtection="1">
      <alignment horizontal="center" vertical="center" wrapText="1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49" fontId="4" fillId="0" borderId="3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3" borderId="41" xfId="1" applyFont="1" applyFill="1" applyBorder="1" applyAlignment="1" applyProtection="1">
      <alignment horizontal="center" vertical="center" wrapText="1"/>
      <protection locked="0"/>
    </xf>
    <xf numFmtId="0" fontId="4" fillId="0" borderId="42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4" fontId="4" fillId="2" borderId="8" xfId="1" applyNumberFormat="1" applyFont="1" applyFill="1" applyBorder="1" applyAlignment="1">
      <alignment horizontal="right" vertical="center"/>
    </xf>
    <xf numFmtId="4" fontId="4" fillId="2" borderId="45" xfId="1" applyNumberFormat="1" applyFont="1" applyFill="1" applyBorder="1" applyAlignment="1">
      <alignment horizontal="right" vertical="center"/>
    </xf>
    <xf numFmtId="0" fontId="5" fillId="4" borderId="9" xfId="1" applyFont="1" applyFill="1" applyBorder="1" applyAlignment="1">
      <alignment vertical="center" wrapText="1"/>
    </xf>
    <xf numFmtId="0" fontId="5" fillId="4" borderId="40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/>
    </xf>
    <xf numFmtId="4" fontId="5" fillId="4" borderId="10" xfId="1" applyNumberFormat="1" applyFont="1" applyFill="1" applyBorder="1" applyAlignment="1">
      <alignment horizontal="right" vertical="center"/>
    </xf>
    <xf numFmtId="4" fontId="5" fillId="4" borderId="13" xfId="1" applyNumberFormat="1" applyFont="1" applyFill="1" applyBorder="1" applyAlignment="1">
      <alignment horizontal="right" vertical="center"/>
    </xf>
    <xf numFmtId="4" fontId="5" fillId="4" borderId="14" xfId="1" applyNumberFormat="1" applyFont="1" applyFill="1" applyBorder="1" applyAlignment="1">
      <alignment horizontal="right" vertical="center"/>
    </xf>
    <xf numFmtId="4" fontId="4" fillId="4" borderId="0" xfId="0" applyNumberFormat="1" applyFont="1" applyFill="1"/>
    <xf numFmtId="0" fontId="4" fillId="4" borderId="0" xfId="0" applyFont="1" applyFill="1"/>
    <xf numFmtId="0" fontId="5" fillId="4" borderId="1" xfId="1" applyFont="1" applyFill="1" applyBorder="1" applyAlignment="1">
      <alignment vertical="center" wrapText="1"/>
    </xf>
    <xf numFmtId="0" fontId="5" fillId="4" borderId="38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/>
    </xf>
    <xf numFmtId="4" fontId="5" fillId="4" borderId="24" xfId="1" applyNumberFormat="1" applyFont="1" applyFill="1" applyBorder="1" applyAlignment="1">
      <alignment horizontal="right" vertical="center"/>
    </xf>
    <xf numFmtId="4" fontId="4" fillId="4" borderId="2" xfId="1" applyNumberFormat="1" applyFont="1" applyFill="1" applyBorder="1" applyAlignment="1">
      <alignment horizontal="right" vertical="center"/>
    </xf>
    <xf numFmtId="4" fontId="4" fillId="4" borderId="3" xfId="1" applyNumberFormat="1" applyFont="1" applyFill="1" applyBorder="1" applyAlignment="1">
      <alignment horizontal="right" vertical="center"/>
    </xf>
    <xf numFmtId="4" fontId="5" fillId="4" borderId="3" xfId="1" applyNumberFormat="1" applyFont="1" applyFill="1" applyBorder="1" applyAlignment="1">
      <alignment horizontal="right" vertical="center"/>
    </xf>
    <xf numFmtId="4" fontId="5" fillId="4" borderId="2" xfId="1" applyNumberFormat="1" applyFont="1" applyFill="1" applyBorder="1" applyAlignment="1">
      <alignment horizontal="right" vertical="center"/>
    </xf>
    <xf numFmtId="0" fontId="5" fillId="4" borderId="30" xfId="1" applyFont="1" applyFill="1" applyBorder="1" applyAlignment="1">
      <alignment vertical="top" wrapText="1"/>
    </xf>
    <xf numFmtId="0" fontId="5" fillId="4" borderId="31" xfId="1" applyFont="1" applyFill="1" applyBorder="1" applyAlignment="1">
      <alignment horizontal="center" vertical="center"/>
    </xf>
    <xf numFmtId="4" fontId="5" fillId="4" borderId="31" xfId="1" applyNumberFormat="1" applyFont="1" applyFill="1" applyBorder="1" applyAlignment="1">
      <alignment horizontal="center" vertical="center" wrapText="1"/>
    </xf>
    <xf numFmtId="4" fontId="5" fillId="4" borderId="46" xfId="1" applyNumberFormat="1" applyFont="1" applyFill="1" applyBorder="1" applyAlignment="1">
      <alignment horizontal="center" vertical="center" wrapText="1"/>
    </xf>
    <xf numFmtId="4" fontId="5" fillId="4" borderId="33" xfId="1" applyNumberFormat="1" applyFont="1" applyFill="1" applyBorder="1" applyAlignment="1">
      <alignment horizontal="center" vertical="top" wrapText="1"/>
    </xf>
    <xf numFmtId="4" fontId="5" fillId="4" borderId="33" xfId="1" applyNumberFormat="1" applyFont="1" applyFill="1" applyBorder="1" applyAlignment="1">
      <alignment horizontal="center" vertical="center" wrapText="1"/>
    </xf>
    <xf numFmtId="10" fontId="5" fillId="3" borderId="8" xfId="1" applyNumberFormat="1" applyFont="1" applyFill="1" applyBorder="1" applyAlignment="1">
      <alignment horizontal="right" vertical="center"/>
    </xf>
    <xf numFmtId="10" fontId="4" fillId="2" borderId="8" xfId="1" applyNumberFormat="1" applyFont="1" applyFill="1" applyBorder="1" applyAlignment="1">
      <alignment horizontal="right" vertical="center"/>
    </xf>
    <xf numFmtId="0" fontId="4" fillId="3" borderId="15" xfId="1" applyFont="1" applyFill="1" applyBorder="1" applyAlignment="1" applyProtection="1">
      <alignment horizontal="left" vertical="center" wrapText="1" indent="1"/>
      <protection locked="0"/>
    </xf>
    <xf numFmtId="0" fontId="4" fillId="3" borderId="39" xfId="1" applyFont="1" applyFill="1" applyBorder="1" applyAlignment="1" applyProtection="1">
      <alignment horizontal="center" vertical="center" wrapText="1"/>
      <protection locked="0"/>
    </xf>
    <xf numFmtId="4" fontId="4" fillId="3" borderId="16" xfId="1" applyNumberFormat="1" applyFont="1" applyFill="1" applyBorder="1" applyAlignment="1" applyProtection="1">
      <alignment horizontal="right" vertical="center"/>
      <protection locked="0"/>
    </xf>
    <xf numFmtId="4" fontId="4" fillId="3" borderId="17" xfId="1" applyNumberFormat="1" applyFont="1" applyFill="1" applyBorder="1" applyAlignment="1" applyProtection="1">
      <alignment horizontal="right" vertical="center"/>
      <protection locked="0"/>
    </xf>
    <xf numFmtId="0" fontId="5" fillId="4" borderId="31" xfId="1" applyFont="1" applyFill="1" applyBorder="1" applyAlignment="1">
      <alignment horizontal="center" vertical="center" wrapText="1"/>
    </xf>
    <xf numFmtId="10" fontId="5" fillId="4" borderId="13" xfId="1" applyNumberFormat="1" applyFont="1" applyFill="1" applyBorder="1" applyAlignment="1">
      <alignment horizontal="right" vertical="center"/>
    </xf>
    <xf numFmtId="4" fontId="5" fillId="4" borderId="12" xfId="1" applyNumberFormat="1" applyFont="1" applyFill="1" applyBorder="1" applyAlignment="1">
      <alignment horizontal="right" vertical="center"/>
    </xf>
    <xf numFmtId="0" fontId="4" fillId="3" borderId="16" xfId="1" applyFont="1" applyFill="1" applyBorder="1" applyAlignment="1" applyProtection="1">
      <alignment horizontal="center" vertical="center"/>
      <protection locked="0"/>
    </xf>
    <xf numFmtId="4" fontId="4" fillId="3" borderId="0" xfId="0" applyNumberFormat="1" applyFont="1" applyFill="1"/>
    <xf numFmtId="0" fontId="4" fillId="3" borderId="0" xfId="0" applyFont="1" applyFill="1"/>
    <xf numFmtId="49" fontId="4" fillId="0" borderId="15" xfId="1" applyNumberFormat="1" applyFont="1" applyBorder="1" applyAlignment="1" applyProtection="1">
      <alignment horizontal="left" vertical="center" wrapText="1" indent="1"/>
      <protection locked="0"/>
    </xf>
    <xf numFmtId="49" fontId="4" fillId="0" borderId="39" xfId="1" applyNumberFormat="1" applyFont="1" applyBorder="1" applyAlignment="1" applyProtection="1">
      <alignment horizontal="center" vertical="center" wrapText="1"/>
      <protection locked="0"/>
    </xf>
    <xf numFmtId="4" fontId="4" fillId="2" borderId="47" xfId="1" applyNumberFormat="1" applyFont="1" applyFill="1" applyBorder="1" applyAlignment="1">
      <alignment horizontal="right" vertical="center"/>
    </xf>
    <xf numFmtId="49" fontId="4" fillId="3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37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20" xfId="1" applyNumberFormat="1" applyFont="1" applyBorder="1" applyAlignment="1" applyProtection="1">
      <alignment horizontal="left" vertical="center" wrapText="1" indent="1"/>
      <protection locked="0"/>
    </xf>
    <xf numFmtId="0" fontId="4" fillId="0" borderId="27" xfId="1" applyFont="1" applyBorder="1" applyAlignment="1" applyProtection="1">
      <alignment horizontal="left" vertical="center" wrapText="1" indent="1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4" fontId="4" fillId="0" borderId="28" xfId="1" applyNumberFormat="1" applyFont="1" applyBorder="1" applyAlignment="1" applyProtection="1">
      <alignment horizontal="right" vertical="center"/>
      <protection locked="0"/>
    </xf>
    <xf numFmtId="4" fontId="4" fillId="0" borderId="29" xfId="1" applyNumberFormat="1" applyFont="1" applyBorder="1" applyAlignment="1" applyProtection="1">
      <alignment horizontal="right" vertical="center"/>
      <protection locked="0"/>
    </xf>
    <xf numFmtId="0" fontId="4" fillId="4" borderId="24" xfId="1" applyFont="1" applyFill="1" applyBorder="1" applyAlignment="1">
      <alignment horizontal="center" vertical="center"/>
    </xf>
    <xf numFmtId="4" fontId="4" fillId="4" borderId="24" xfId="1" applyNumberFormat="1" applyFont="1" applyFill="1" applyBorder="1" applyAlignment="1">
      <alignment horizontal="right" vertical="center"/>
    </xf>
    <xf numFmtId="4" fontId="4" fillId="4" borderId="25" xfId="1" applyNumberFormat="1" applyFont="1" applyFill="1" applyBorder="1" applyAlignment="1">
      <alignment horizontal="right" vertical="center"/>
    </xf>
    <xf numFmtId="4" fontId="4" fillId="0" borderId="45" xfId="1" applyNumberFormat="1" applyFont="1" applyBorder="1" applyAlignment="1">
      <alignment horizontal="right" vertical="center" wrapText="1"/>
    </xf>
    <xf numFmtId="0" fontId="4" fillId="4" borderId="10" xfId="1" applyFont="1" applyFill="1" applyBorder="1" applyAlignment="1">
      <alignment horizontal="center" vertical="center"/>
    </xf>
    <xf numFmtId="4" fontId="4" fillId="4" borderId="10" xfId="1" applyNumberFormat="1" applyFont="1" applyFill="1" applyBorder="1" applyAlignment="1">
      <alignment horizontal="right" vertical="center"/>
    </xf>
    <xf numFmtId="4" fontId="4" fillId="4" borderId="11" xfId="1" applyNumberFormat="1" applyFont="1" applyFill="1" applyBorder="1" applyAlignment="1">
      <alignment horizontal="right" vertical="center"/>
    </xf>
    <xf numFmtId="4" fontId="5" fillId="4" borderId="48" xfId="1" applyNumberFormat="1" applyFont="1" applyFill="1" applyBorder="1" applyAlignment="1">
      <alignment horizontal="right" vertical="center"/>
    </xf>
    <xf numFmtId="0" fontId="5" fillId="4" borderId="49" xfId="1" applyFont="1" applyFill="1" applyBorder="1" applyAlignment="1">
      <alignment horizontal="center" vertical="center" wrapText="1"/>
    </xf>
    <xf numFmtId="0" fontId="5" fillId="4" borderId="50" xfId="1" applyFont="1" applyFill="1" applyBorder="1" applyAlignment="1">
      <alignment horizontal="center" vertical="center"/>
    </xf>
    <xf numFmtId="4" fontId="5" fillId="4" borderId="50" xfId="1" applyNumberFormat="1" applyFont="1" applyFill="1" applyBorder="1" applyAlignment="1">
      <alignment horizontal="right" vertical="center"/>
    </xf>
    <xf numFmtId="0" fontId="4" fillId="0" borderId="16" xfId="1" applyFont="1" applyBorder="1" applyAlignment="1" applyProtection="1">
      <alignment horizontal="left" vertical="center" wrapText="1" indent="1"/>
      <protection locked="0"/>
    </xf>
    <xf numFmtId="10" fontId="4" fillId="2" borderId="52" xfId="1" applyNumberFormat="1" applyFont="1" applyFill="1" applyBorder="1" applyAlignment="1">
      <alignment horizontal="right" vertical="center"/>
    </xf>
    <xf numFmtId="4" fontId="4" fillId="0" borderId="52" xfId="1" applyNumberFormat="1" applyFont="1" applyBorder="1" applyAlignment="1">
      <alignment horizontal="right" vertical="center" wrapText="1"/>
    </xf>
    <xf numFmtId="0" fontId="4" fillId="0" borderId="5" xfId="1" applyFont="1" applyBorder="1" applyAlignment="1" applyProtection="1">
      <alignment horizontal="left" vertical="center" wrapText="1" indent="1"/>
      <protection locked="0"/>
    </xf>
    <xf numFmtId="4" fontId="4" fillId="6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wrapText="1"/>
    </xf>
    <xf numFmtId="4" fontId="4" fillId="6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vertical="center" wrapText="1"/>
    </xf>
    <xf numFmtId="4" fontId="4" fillId="0" borderId="0" xfId="0" applyNumberFormat="1" applyFont="1" applyAlignment="1">
      <alignment horizontal="left"/>
    </xf>
    <xf numFmtId="0" fontId="5" fillId="4" borderId="30" xfId="1" applyFont="1" applyFill="1" applyBorder="1" applyAlignment="1">
      <alignment vertical="center" wrapText="1"/>
    </xf>
    <xf numFmtId="0" fontId="5" fillId="4" borderId="44" xfId="1" applyFont="1" applyFill="1" applyBorder="1" applyAlignment="1">
      <alignment horizontal="center" vertical="center" wrapText="1"/>
    </xf>
    <xf numFmtId="0" fontId="4" fillId="4" borderId="31" xfId="1" applyFont="1" applyFill="1" applyBorder="1" applyAlignment="1">
      <alignment horizontal="center" vertical="center"/>
    </xf>
    <xf numFmtId="4" fontId="4" fillId="4" borderId="31" xfId="1" applyNumberFormat="1" applyFont="1" applyFill="1" applyBorder="1" applyAlignment="1">
      <alignment horizontal="right" vertical="center"/>
    </xf>
    <xf numFmtId="4" fontId="4" fillId="4" borderId="32" xfId="1" applyNumberFormat="1" applyFont="1" applyFill="1" applyBorder="1" applyAlignment="1">
      <alignment horizontal="right" vertical="center"/>
    </xf>
    <xf numFmtId="4" fontId="5" fillId="4" borderId="33" xfId="1" applyNumberFormat="1" applyFont="1" applyFill="1" applyBorder="1" applyAlignment="1">
      <alignment horizontal="right" vertical="center"/>
    </xf>
    <xf numFmtId="4" fontId="5" fillId="4" borderId="34" xfId="1" applyNumberFormat="1" applyFont="1" applyFill="1" applyBorder="1" applyAlignment="1">
      <alignment horizontal="right" vertical="center"/>
    </xf>
    <xf numFmtId="0" fontId="5" fillId="4" borderId="31" xfId="1" applyFont="1" applyFill="1" applyBorder="1" applyAlignment="1" applyProtection="1">
      <alignment horizontal="center" vertical="center"/>
      <protection locked="0"/>
    </xf>
    <xf numFmtId="4" fontId="5" fillId="4" borderId="31" xfId="1" applyNumberFormat="1" applyFont="1" applyFill="1" applyBorder="1" applyAlignment="1" applyProtection="1">
      <alignment horizontal="right" vertical="center"/>
      <protection locked="0"/>
    </xf>
    <xf numFmtId="4" fontId="5" fillId="4" borderId="31" xfId="1" applyNumberFormat="1" applyFont="1" applyFill="1" applyBorder="1" applyAlignment="1">
      <alignment horizontal="right" vertical="center"/>
    </xf>
    <xf numFmtId="10" fontId="5" fillId="4" borderId="34" xfId="1" applyNumberFormat="1" applyFont="1" applyFill="1" applyBorder="1" applyAlignment="1">
      <alignment horizontal="right" vertical="center"/>
    </xf>
    <xf numFmtId="4" fontId="5" fillId="5" borderId="34" xfId="1" applyNumberFormat="1" applyFont="1" applyFill="1" applyBorder="1" applyAlignment="1">
      <alignment horizontal="center" vertical="center"/>
    </xf>
    <xf numFmtId="4" fontId="4" fillId="4" borderId="51" xfId="1" applyNumberFormat="1" applyFont="1" applyFill="1" applyBorder="1" applyAlignment="1">
      <alignment horizontal="right" vertical="center"/>
    </xf>
    <xf numFmtId="4" fontId="4" fillId="0" borderId="26" xfId="1" applyNumberFormat="1" applyFont="1" applyBorder="1" applyAlignment="1">
      <alignment horizontal="right" vertical="center"/>
    </xf>
    <xf numFmtId="4" fontId="4" fillId="0" borderId="53" xfId="1" applyNumberFormat="1" applyFont="1" applyBorder="1" applyAlignment="1">
      <alignment horizontal="right" vertical="center"/>
    </xf>
    <xf numFmtId="4" fontId="4" fillId="4" borderId="32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Alignment="1">
      <alignment horizontal="right" vertical="center"/>
    </xf>
    <xf numFmtId="10" fontId="5" fillId="4" borderId="12" xfId="1" applyNumberFormat="1" applyFont="1" applyFill="1" applyBorder="1" applyAlignment="1">
      <alignment horizontal="right" vertical="center"/>
    </xf>
    <xf numFmtId="0" fontId="4" fillId="6" borderId="39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7" borderId="15" xfId="1" applyFont="1" applyFill="1" applyBorder="1" applyAlignment="1">
      <alignment horizontal="center" vertical="center" wrapText="1"/>
    </xf>
    <xf numFmtId="0" fontId="5" fillId="7" borderId="36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3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4" fontId="5" fillId="3" borderId="21" xfId="1" applyNumberFormat="1" applyFont="1" applyFill="1" applyBorder="1" applyAlignment="1">
      <alignment horizontal="right" vertical="center"/>
    </xf>
    <xf numFmtId="4" fontId="4" fillId="3" borderId="22" xfId="1" applyNumberFormat="1" applyFont="1" applyFill="1" applyBorder="1" applyAlignment="1">
      <alignment horizontal="right" vertical="center"/>
    </xf>
    <xf numFmtId="0" fontId="4" fillId="7" borderId="37" xfId="1" applyFont="1" applyFill="1" applyBorder="1" applyAlignment="1" applyProtection="1">
      <alignment horizontal="center" vertical="center" wrapText="1"/>
      <protection locked="0"/>
    </xf>
    <xf numFmtId="0" fontId="4" fillId="7" borderId="5" xfId="1" applyFont="1" applyFill="1" applyBorder="1" applyAlignment="1" applyProtection="1">
      <alignment horizontal="center" vertical="center" wrapText="1"/>
      <protection locked="0"/>
    </xf>
    <xf numFmtId="4" fontId="4" fillId="7" borderId="5" xfId="1" applyNumberFormat="1" applyFont="1" applyFill="1" applyBorder="1" applyAlignment="1" applyProtection="1">
      <alignment horizontal="right" vertical="center"/>
      <protection locked="0"/>
    </xf>
    <xf numFmtId="4" fontId="4" fillId="7" borderId="6" xfId="1" applyNumberFormat="1" applyFont="1" applyFill="1" applyBorder="1" applyAlignment="1" applyProtection="1">
      <alignment horizontal="right" vertical="center"/>
      <protection locked="0"/>
    </xf>
    <xf numFmtId="4" fontId="5" fillId="7" borderId="7" xfId="1" applyNumberFormat="1" applyFont="1" applyFill="1" applyBorder="1" applyAlignment="1">
      <alignment horizontal="right" vertical="center"/>
    </xf>
    <xf numFmtId="10" fontId="5" fillId="7" borderId="8" xfId="1" applyNumberFormat="1" applyFont="1" applyFill="1" applyBorder="1" applyAlignment="1">
      <alignment horizontal="right" vertical="center"/>
    </xf>
    <xf numFmtId="4" fontId="4" fillId="7" borderId="8" xfId="1" applyNumberFormat="1" applyFont="1" applyFill="1" applyBorder="1" applyAlignment="1">
      <alignment horizontal="right" vertical="center" wrapText="1"/>
    </xf>
    <xf numFmtId="0" fontId="4" fillId="7" borderId="38" xfId="1" applyFont="1" applyFill="1" applyBorder="1" applyAlignment="1" applyProtection="1">
      <alignment horizontal="center" vertical="center" wrapText="1"/>
      <protection locked="0"/>
    </xf>
    <xf numFmtId="0" fontId="4" fillId="7" borderId="24" xfId="1" applyFont="1" applyFill="1" applyBorder="1" applyAlignment="1" applyProtection="1">
      <alignment horizontal="center" vertical="center" wrapText="1"/>
      <protection locked="0"/>
    </xf>
    <xf numFmtId="4" fontId="4" fillId="7" borderId="24" xfId="1" applyNumberFormat="1" applyFont="1" applyFill="1" applyBorder="1" applyAlignment="1" applyProtection="1">
      <alignment horizontal="right" vertical="center"/>
      <protection locked="0"/>
    </xf>
    <xf numFmtId="4" fontId="4" fillId="7" borderId="25" xfId="1" applyNumberFormat="1" applyFont="1" applyFill="1" applyBorder="1" applyAlignment="1" applyProtection="1">
      <alignment horizontal="right" vertical="center"/>
      <protection locked="0"/>
    </xf>
    <xf numFmtId="4" fontId="5" fillId="7" borderId="2" xfId="1" applyNumberFormat="1" applyFont="1" applyFill="1" applyBorder="1" applyAlignment="1">
      <alignment horizontal="right" vertical="center"/>
    </xf>
    <xf numFmtId="10" fontId="5" fillId="7" borderId="3" xfId="1" applyNumberFormat="1" applyFont="1" applyFill="1" applyBorder="1" applyAlignment="1">
      <alignment horizontal="right" vertical="center"/>
    </xf>
    <xf numFmtId="4" fontId="4" fillId="7" borderId="3" xfId="1" applyNumberFormat="1" applyFont="1" applyFill="1" applyBorder="1" applyAlignment="1">
      <alignment horizontal="right" vertical="center" wrapText="1"/>
    </xf>
    <xf numFmtId="49" fontId="11" fillId="0" borderId="0" xfId="0" applyNumberFormat="1" applyFont="1"/>
    <xf numFmtId="49" fontId="12" fillId="0" borderId="0" xfId="0" applyNumberFormat="1" applyFont="1"/>
    <xf numFmtId="49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4" fillId="7" borderId="54" xfId="1" applyFont="1" applyFill="1" applyBorder="1" applyAlignment="1" applyProtection="1">
      <alignment horizontal="center" vertical="center" wrapText="1"/>
      <protection locked="0"/>
    </xf>
    <xf numFmtId="0" fontId="4" fillId="7" borderId="55" xfId="1" applyFont="1" applyFill="1" applyBorder="1" applyAlignment="1" applyProtection="1">
      <alignment horizontal="center" vertical="center" wrapText="1"/>
      <protection locked="0"/>
    </xf>
    <xf numFmtId="4" fontId="4" fillId="7" borderId="55" xfId="1" applyNumberFormat="1" applyFont="1" applyFill="1" applyBorder="1" applyAlignment="1" applyProtection="1">
      <alignment horizontal="right" vertical="center"/>
      <protection locked="0"/>
    </xf>
    <xf numFmtId="4" fontId="4" fillId="7" borderId="56" xfId="1" applyNumberFormat="1" applyFont="1" applyFill="1" applyBorder="1" applyAlignment="1" applyProtection="1">
      <alignment horizontal="right" vertical="center"/>
      <protection locked="0"/>
    </xf>
    <xf numFmtId="4" fontId="5" fillId="7" borderId="57" xfId="1" applyNumberFormat="1" applyFont="1" applyFill="1" applyBorder="1" applyAlignment="1">
      <alignment horizontal="right" vertical="center"/>
    </xf>
    <xf numFmtId="10" fontId="5" fillId="7" borderId="58" xfId="1" applyNumberFormat="1" applyFont="1" applyFill="1" applyBorder="1" applyAlignment="1">
      <alignment horizontal="right" vertical="center"/>
    </xf>
    <xf numFmtId="4" fontId="4" fillId="7" borderId="58" xfId="1" applyNumberFormat="1" applyFont="1" applyFill="1" applyBorder="1" applyAlignment="1">
      <alignment horizontal="right" vertical="center" wrapText="1"/>
    </xf>
    <xf numFmtId="0" fontId="4" fillId="0" borderId="50" xfId="1" applyFont="1" applyBorder="1" applyAlignment="1" applyProtection="1">
      <alignment horizontal="left" vertical="center" wrapText="1" indent="1"/>
      <protection locked="0"/>
    </xf>
    <xf numFmtId="0" fontId="4" fillId="0" borderId="59" xfId="1" applyFont="1" applyBorder="1" applyAlignment="1">
      <alignment horizontal="center" vertical="center" wrapText="1"/>
    </xf>
    <xf numFmtId="4" fontId="4" fillId="6" borderId="50" xfId="1" applyNumberFormat="1" applyFont="1" applyFill="1" applyBorder="1" applyAlignment="1" applyProtection="1">
      <alignment horizontal="center" vertical="center"/>
      <protection locked="0"/>
    </xf>
    <xf numFmtId="4" fontId="4" fillId="0" borderId="50" xfId="1" applyNumberFormat="1" applyFont="1" applyBorder="1" applyAlignment="1" applyProtection="1">
      <alignment horizontal="right" vertical="center"/>
      <protection locked="0"/>
    </xf>
    <xf numFmtId="4" fontId="4" fillId="0" borderId="59" xfId="1" applyNumberFormat="1" applyFont="1" applyBorder="1" applyAlignment="1">
      <alignment horizontal="right" vertical="center"/>
    </xf>
    <xf numFmtId="4" fontId="4" fillId="2" borderId="14" xfId="1" applyNumberFormat="1" applyFont="1" applyFill="1" applyBorder="1" applyAlignment="1">
      <alignment horizontal="right" vertical="center"/>
    </xf>
    <xf numFmtId="10" fontId="4" fillId="2" borderId="13" xfId="1" applyNumberFormat="1" applyFont="1" applyFill="1" applyBorder="1" applyAlignment="1">
      <alignment horizontal="right" vertical="center"/>
    </xf>
    <xf numFmtId="4" fontId="4" fillId="0" borderId="13" xfId="1" applyNumberFormat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4" fontId="4" fillId="6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21" xfId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right" vertical="center" wrapText="1"/>
    </xf>
    <xf numFmtId="4" fontId="5" fillId="0" borderId="61" xfId="1" applyNumberFormat="1" applyFont="1" applyBorder="1" applyAlignment="1">
      <alignment horizontal="right" vertical="center"/>
    </xf>
    <xf numFmtId="4" fontId="4" fillId="7" borderId="2" xfId="1" applyNumberFormat="1" applyFont="1" applyFill="1" applyBorder="1" applyAlignment="1">
      <alignment horizontal="right" vertical="center" wrapText="1"/>
    </xf>
    <xf numFmtId="4" fontId="4" fillId="7" borderId="7" xfId="1" applyNumberFormat="1" applyFont="1" applyFill="1" applyBorder="1" applyAlignment="1">
      <alignment horizontal="right" vertical="center" wrapText="1"/>
    </xf>
    <xf numFmtId="4" fontId="4" fillId="0" borderId="47" xfId="1" applyNumberFormat="1" applyFont="1" applyBorder="1" applyAlignment="1">
      <alignment horizontal="right" vertical="center"/>
    </xf>
    <xf numFmtId="4" fontId="4" fillId="7" borderId="57" xfId="1" applyNumberFormat="1" applyFont="1" applyFill="1" applyBorder="1" applyAlignment="1">
      <alignment horizontal="right" vertical="center" wrapText="1"/>
    </xf>
    <xf numFmtId="4" fontId="4" fillId="0" borderId="14" xfId="1" applyNumberFormat="1" applyFont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49" fontId="10" fillId="0" borderId="0" xfId="0" applyNumberFormat="1" applyFont="1"/>
    <xf numFmtId="10" fontId="5" fillId="9" borderId="13" xfId="2" applyNumberFormat="1" applyFont="1" applyFill="1" applyBorder="1" applyAlignment="1" applyProtection="1">
      <alignment horizontal="right" vertical="center"/>
    </xf>
    <xf numFmtId="0" fontId="9" fillId="5" borderId="35" xfId="1" applyFont="1" applyFill="1" applyBorder="1" applyAlignment="1">
      <alignment horizontal="center" vertical="center" wrapText="1"/>
    </xf>
    <xf numFmtId="0" fontId="9" fillId="5" borderId="60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0" fontId="5" fillId="5" borderId="34" xfId="1" applyNumberFormat="1" applyFont="1" applyFill="1" applyBorder="1" applyAlignment="1">
      <alignment horizontal="center" vertical="center"/>
    </xf>
    <xf numFmtId="10" fontId="5" fillId="5" borderId="6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4" borderId="1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Normální" xfId="0" builtinId="0"/>
    <cellStyle name="normální_Rozpočet_žádosti" xfId="1" xr:uid="{00000000-0005-0000-0000-000001000000}"/>
    <cellStyle name="Špatně" xfId="2" builtinId="27"/>
  </cellStyles>
  <dxfs count="20"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4</xdr:col>
      <xdr:colOff>655298</xdr:colOff>
      <xdr:row>0</xdr:row>
      <xdr:rowOff>1247775</xdr:rowOff>
    </xdr:to>
    <xdr:pic>
      <xdr:nvPicPr>
        <xdr:cNvPr id="4238" name="Picture 3" descr="CRA_hlavickovy_papir_CZ">
          <a:extLst>
            <a:ext uri="{FF2B5EF4-FFF2-40B4-BE49-F238E27FC236}">
              <a16:creationId xmlns:a16="http://schemas.microsoft.com/office/drawing/2014/main" id="{5E97315D-2835-431A-89E8-03CFCD1C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0"/>
          <a:ext cx="71501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410</xdr:row>
      <xdr:rowOff>38100</xdr:rowOff>
    </xdr:from>
    <xdr:to>
      <xdr:col>7</xdr:col>
      <xdr:colOff>685800</xdr:colOff>
      <xdr:row>415</xdr:row>
      <xdr:rowOff>1</xdr:rowOff>
    </xdr:to>
    <xdr:pic>
      <xdr:nvPicPr>
        <xdr:cNvPr id="4239" name="Picture 1" descr="Macintosh HD:Users:ludvikeger:Desktop:JVS MZV - CRA:Vizitky:Loga:Loga ZRS CR:CZ:horizontal:Office:barevne:jpg:crpomoc_horiz_r.jpg">
          <a:extLst>
            <a:ext uri="{FF2B5EF4-FFF2-40B4-BE49-F238E27FC236}">
              <a16:creationId xmlns:a16="http://schemas.microsoft.com/office/drawing/2014/main" id="{AEA2D8B4-6202-492E-8F15-51D5F1EE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58674000"/>
          <a:ext cx="2095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5</xdr:col>
      <xdr:colOff>668565</xdr:colOff>
      <xdr:row>0</xdr:row>
      <xdr:rowOff>1244600</xdr:rowOff>
    </xdr:to>
    <xdr:pic>
      <xdr:nvPicPr>
        <xdr:cNvPr id="2" name="Picture 3" descr="CRA_hlavickovy_papir_CZ">
          <a:extLst>
            <a:ext uri="{FF2B5EF4-FFF2-40B4-BE49-F238E27FC236}">
              <a16:creationId xmlns:a16="http://schemas.microsoft.com/office/drawing/2014/main" id="{2B03BB7A-AB74-463C-B12B-F3E5F7F7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0"/>
          <a:ext cx="71501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4</xdr:col>
      <xdr:colOff>658473</xdr:colOff>
      <xdr:row>0</xdr:row>
      <xdr:rowOff>1244600</xdr:rowOff>
    </xdr:to>
    <xdr:pic>
      <xdr:nvPicPr>
        <xdr:cNvPr id="2" name="Picture 3" descr="CRA_hlavickovy_papir_CZ">
          <a:extLst>
            <a:ext uri="{FF2B5EF4-FFF2-40B4-BE49-F238E27FC236}">
              <a16:creationId xmlns:a16="http://schemas.microsoft.com/office/drawing/2014/main" id="{E6C90268-E348-4691-8651-E68660BE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7151348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409</xdr:row>
      <xdr:rowOff>38100</xdr:rowOff>
    </xdr:from>
    <xdr:to>
      <xdr:col>7</xdr:col>
      <xdr:colOff>685800</xdr:colOff>
      <xdr:row>414</xdr:row>
      <xdr:rowOff>1</xdr:rowOff>
    </xdr:to>
    <xdr:pic>
      <xdr:nvPicPr>
        <xdr:cNvPr id="3" name="Picture 1" descr="Macintosh HD:Users:ludvikeger:Desktop:JVS MZV - CRA:Vizitky:Loga:Loga ZRS CR:CZ:horizontal:Office:barevne:jpg:crpomoc_horiz_r.jpg">
          <a:extLst>
            <a:ext uri="{FF2B5EF4-FFF2-40B4-BE49-F238E27FC236}">
              <a16:creationId xmlns:a16="http://schemas.microsoft.com/office/drawing/2014/main" id="{5ED092E4-B457-4FE5-AA0B-6E53A2C57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6395025"/>
          <a:ext cx="2085975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4</xdr:col>
      <xdr:colOff>655298</xdr:colOff>
      <xdr:row>0</xdr:row>
      <xdr:rowOff>1247775</xdr:rowOff>
    </xdr:to>
    <xdr:pic>
      <xdr:nvPicPr>
        <xdr:cNvPr id="2" name="Picture 3" descr="CRA_hlavickovy_papir_CZ">
          <a:extLst>
            <a:ext uri="{FF2B5EF4-FFF2-40B4-BE49-F238E27FC236}">
              <a16:creationId xmlns:a16="http://schemas.microsoft.com/office/drawing/2014/main" id="{C43439A4-D147-408E-A460-C205745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7154523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409</xdr:row>
      <xdr:rowOff>38100</xdr:rowOff>
    </xdr:from>
    <xdr:to>
      <xdr:col>7</xdr:col>
      <xdr:colOff>685800</xdr:colOff>
      <xdr:row>414</xdr:row>
      <xdr:rowOff>1</xdr:rowOff>
    </xdr:to>
    <xdr:pic>
      <xdr:nvPicPr>
        <xdr:cNvPr id="3" name="Picture 1" descr="Macintosh HD:Users:ludvikeger:Desktop:JVS MZV - CRA:Vizitky:Loga:Loga ZRS CR:CZ:horizontal:Office:barevne:jpg:crpomoc_horiz_r.jpg">
          <a:extLst>
            <a:ext uri="{FF2B5EF4-FFF2-40B4-BE49-F238E27FC236}">
              <a16:creationId xmlns:a16="http://schemas.microsoft.com/office/drawing/2014/main" id="{03DC3F8D-75F6-49A6-8200-515079E7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6128325"/>
          <a:ext cx="2085975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F2B4-234B-4D1D-B55B-B91D23295352}">
  <dimension ref="A1:B50"/>
  <sheetViews>
    <sheetView topLeftCell="A9" zoomScale="80" zoomScaleNormal="80" workbookViewId="0">
      <selection activeCell="B29" sqref="B29"/>
    </sheetView>
  </sheetViews>
  <sheetFormatPr defaultColWidth="9.109375" defaultRowHeight="11.4" x14ac:dyDescent="0.2"/>
  <cols>
    <col min="1" max="1" width="5.44140625" style="187" customWidth="1"/>
    <col min="2" max="16384" width="9.109375" style="183"/>
  </cols>
  <sheetData>
    <row r="1" spans="1:2" x14ac:dyDescent="0.2">
      <c r="A1" s="185"/>
    </row>
    <row r="2" spans="1:2" ht="12" x14ac:dyDescent="0.25">
      <c r="A2" s="186" t="s">
        <v>290</v>
      </c>
    </row>
    <row r="3" spans="1:2" ht="12" x14ac:dyDescent="0.25">
      <c r="A3" s="185" t="s">
        <v>289</v>
      </c>
      <c r="B3" s="183" t="s">
        <v>344</v>
      </c>
    </row>
    <row r="4" spans="1:2" ht="12" x14ac:dyDescent="0.25">
      <c r="A4" s="185" t="s">
        <v>289</v>
      </c>
      <c r="B4" s="183" t="s">
        <v>349</v>
      </c>
    </row>
    <row r="5" spans="1:2" x14ac:dyDescent="0.2">
      <c r="A5" s="185"/>
      <c r="B5" s="184" t="s">
        <v>395</v>
      </c>
    </row>
    <row r="6" spans="1:2" x14ac:dyDescent="0.2">
      <c r="A6" s="185"/>
      <c r="B6" s="184" t="s">
        <v>350</v>
      </c>
    </row>
    <row r="7" spans="1:2" x14ac:dyDescent="0.2">
      <c r="A7" s="185" t="s">
        <v>289</v>
      </c>
      <c r="B7" s="183" t="s">
        <v>291</v>
      </c>
    </row>
    <row r="8" spans="1:2" x14ac:dyDescent="0.2">
      <c r="A8" s="185" t="s">
        <v>289</v>
      </c>
      <c r="B8" s="183" t="s">
        <v>312</v>
      </c>
    </row>
    <row r="9" spans="1:2" x14ac:dyDescent="0.2">
      <c r="A9" s="185"/>
      <c r="B9" s="184" t="s">
        <v>384</v>
      </c>
    </row>
    <row r="10" spans="1:2" x14ac:dyDescent="0.2">
      <c r="A10" s="185" t="s">
        <v>289</v>
      </c>
      <c r="B10" s="183" t="s">
        <v>304</v>
      </c>
    </row>
    <row r="12" spans="1:2" ht="12" x14ac:dyDescent="0.25">
      <c r="A12" s="186" t="s">
        <v>288</v>
      </c>
    </row>
    <row r="13" spans="1:2" ht="12" x14ac:dyDescent="0.25">
      <c r="A13" s="185" t="s">
        <v>289</v>
      </c>
      <c r="B13" s="183" t="s">
        <v>342</v>
      </c>
    </row>
    <row r="14" spans="1:2" ht="12" x14ac:dyDescent="0.25">
      <c r="A14" s="185" t="s">
        <v>289</v>
      </c>
      <c r="B14" s="187" t="s">
        <v>396</v>
      </c>
    </row>
    <row r="15" spans="1:2" x14ac:dyDescent="0.2">
      <c r="A15" s="185"/>
      <c r="B15" s="184" t="s">
        <v>376</v>
      </c>
    </row>
    <row r="16" spans="1:2" ht="12" x14ac:dyDescent="0.25">
      <c r="A16" s="185" t="s">
        <v>289</v>
      </c>
      <c r="B16" s="187" t="s">
        <v>361</v>
      </c>
    </row>
    <row r="18" spans="1:2" ht="12" x14ac:dyDescent="0.25">
      <c r="A18" s="186" t="s">
        <v>32</v>
      </c>
    </row>
    <row r="19" spans="1:2" x14ac:dyDescent="0.2">
      <c r="A19" s="187" t="s">
        <v>305</v>
      </c>
      <c r="B19" s="183" t="s">
        <v>317</v>
      </c>
    </row>
    <row r="20" spans="1:2" x14ac:dyDescent="0.2">
      <c r="B20" s="184" t="s">
        <v>374</v>
      </c>
    </row>
    <row r="21" spans="1:2" x14ac:dyDescent="0.2">
      <c r="A21" s="187" t="s">
        <v>292</v>
      </c>
      <c r="B21" s="183" t="s">
        <v>339</v>
      </c>
    </row>
    <row r="22" spans="1:2" x14ac:dyDescent="0.2">
      <c r="A22" s="187" t="s">
        <v>318</v>
      </c>
      <c r="B22" s="183" t="s">
        <v>294</v>
      </c>
    </row>
    <row r="23" spans="1:2" x14ac:dyDescent="0.2">
      <c r="B23" s="184" t="s">
        <v>293</v>
      </c>
    </row>
    <row r="24" spans="1:2" ht="12" x14ac:dyDescent="0.25">
      <c r="A24" s="187" t="s">
        <v>281</v>
      </c>
      <c r="B24" s="183" t="s">
        <v>377</v>
      </c>
    </row>
    <row r="25" spans="1:2" x14ac:dyDescent="0.2">
      <c r="B25" s="184" t="s">
        <v>343</v>
      </c>
    </row>
    <row r="26" spans="1:2" x14ac:dyDescent="0.2">
      <c r="B26" s="184"/>
    </row>
    <row r="27" spans="1:2" ht="12" x14ac:dyDescent="0.25">
      <c r="A27" s="214" t="s">
        <v>390</v>
      </c>
    </row>
    <row r="28" spans="1:2" x14ac:dyDescent="0.2">
      <c r="A28" s="187" t="s">
        <v>276</v>
      </c>
      <c r="B28" s="183" t="s">
        <v>385</v>
      </c>
    </row>
    <row r="29" spans="1:2" ht="12" x14ac:dyDescent="0.25">
      <c r="A29" s="187" t="s">
        <v>277</v>
      </c>
      <c r="B29" s="183" t="s">
        <v>398</v>
      </c>
    </row>
    <row r="31" spans="1:2" ht="12" x14ac:dyDescent="0.25">
      <c r="A31" s="186" t="s">
        <v>319</v>
      </c>
    </row>
    <row r="32" spans="1:2" ht="12" x14ac:dyDescent="0.25">
      <c r="A32" s="187" t="s">
        <v>296</v>
      </c>
      <c r="B32" s="183" t="s">
        <v>355</v>
      </c>
    </row>
    <row r="33" spans="1:2" x14ac:dyDescent="0.2">
      <c r="B33" s="184" t="s">
        <v>299</v>
      </c>
    </row>
    <row r="34" spans="1:2" ht="12" x14ac:dyDescent="0.25">
      <c r="A34" s="187" t="s">
        <v>295</v>
      </c>
      <c r="B34" s="183" t="s">
        <v>375</v>
      </c>
    </row>
    <row r="36" spans="1:2" ht="12" x14ac:dyDescent="0.25">
      <c r="A36" s="186" t="s">
        <v>348</v>
      </c>
      <c r="B36" s="184"/>
    </row>
    <row r="37" spans="1:2" ht="12" x14ac:dyDescent="0.25">
      <c r="A37" s="185" t="s">
        <v>289</v>
      </c>
      <c r="B37" s="183" t="s">
        <v>359</v>
      </c>
    </row>
    <row r="38" spans="1:2" ht="12" x14ac:dyDescent="0.25">
      <c r="A38" s="185" t="s">
        <v>289</v>
      </c>
      <c r="B38" s="183" t="s">
        <v>360</v>
      </c>
    </row>
    <row r="39" spans="1:2" x14ac:dyDescent="0.2">
      <c r="A39" s="187" t="s">
        <v>345</v>
      </c>
      <c r="B39" s="183" t="s">
        <v>358</v>
      </c>
    </row>
    <row r="40" spans="1:2" x14ac:dyDescent="0.2">
      <c r="A40" s="187" t="s">
        <v>346</v>
      </c>
      <c r="B40" s="183" t="s">
        <v>357</v>
      </c>
    </row>
    <row r="42" spans="1:2" ht="12" x14ac:dyDescent="0.25">
      <c r="A42" s="186" t="s">
        <v>301</v>
      </c>
    </row>
    <row r="43" spans="1:2" x14ac:dyDescent="0.2">
      <c r="A43" s="185" t="s">
        <v>289</v>
      </c>
      <c r="B43" s="183" t="s">
        <v>378</v>
      </c>
    </row>
    <row r="44" spans="1:2" ht="12" x14ac:dyDescent="0.25">
      <c r="A44" s="185" t="s">
        <v>289</v>
      </c>
      <c r="B44" s="183" t="s">
        <v>380</v>
      </c>
    </row>
    <row r="45" spans="1:2" x14ac:dyDescent="0.2">
      <c r="A45" s="185"/>
      <c r="B45" s="184" t="s">
        <v>397</v>
      </c>
    </row>
    <row r="47" spans="1:2" ht="12" x14ac:dyDescent="0.25">
      <c r="A47" s="186" t="s">
        <v>302</v>
      </c>
    </row>
    <row r="48" spans="1:2" ht="12" x14ac:dyDescent="0.25">
      <c r="A48" s="187" t="s">
        <v>303</v>
      </c>
      <c r="B48" s="183" t="s">
        <v>337</v>
      </c>
    </row>
    <row r="49" spans="2:2" x14ac:dyDescent="0.2">
      <c r="B49" s="184" t="s">
        <v>338</v>
      </c>
    </row>
    <row r="50" spans="2:2" x14ac:dyDescent="0.2">
      <c r="B50" s="184" t="s">
        <v>341</v>
      </c>
    </row>
  </sheetData>
  <phoneticPr fontId="8" type="noConversion"/>
  <pageMargins left="0.7" right="0.7" top="0.78740157499999996" bottom="0.78740157499999996" header="0.3" footer="0.3"/>
  <pageSetup paperSize="9" orientation="portrait" r:id="rId1"/>
  <ignoredErrors>
    <ignoredError sqref="A19 A21:A22 A3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52"/>
  <sheetViews>
    <sheetView view="pageBreakPreview" zoomScale="75" zoomScaleNormal="75" zoomScaleSheetLayoutView="75" workbookViewId="0">
      <pane ySplit="4" topLeftCell="A11" activePane="bottomLeft" state="frozen"/>
      <selection pane="bottomLeft" activeCell="G26" sqref="G26"/>
    </sheetView>
  </sheetViews>
  <sheetFormatPr defaultColWidth="9.109375" defaultRowHeight="11.4" outlineLevelRow="2" outlineLevelCol="2" x14ac:dyDescent="0.2"/>
  <cols>
    <col min="1" max="1" width="62.33203125" style="1" customWidth="1"/>
    <col min="2" max="2" width="12.88671875" style="59" bestFit="1" customWidth="1"/>
    <col min="3" max="3" width="13.44140625" style="71" customWidth="1"/>
    <col min="4" max="4" width="9.109375" style="3" customWidth="1" outlineLevel="2"/>
    <col min="5" max="5" width="10.33203125" style="4" customWidth="1" outlineLevel="2"/>
    <col min="6" max="7" width="12.44140625" style="5" customWidth="1" outlineLevel="1"/>
    <col min="8" max="10" width="11.5546875" style="5" customWidth="1" outlineLevel="1"/>
    <col min="11" max="16384" width="9.109375" style="2"/>
  </cols>
  <sheetData>
    <row r="1" spans="1:12" ht="100.5" customHeight="1" x14ac:dyDescent="0.2"/>
    <row r="2" spans="1:12" ht="15.75" customHeight="1" thickBot="1" x14ac:dyDescent="0.25">
      <c r="A2" s="221" t="s">
        <v>0</v>
      </c>
      <c r="B2" s="221"/>
      <c r="C2" s="222"/>
      <c r="D2" s="222"/>
      <c r="E2" s="222"/>
      <c r="F2" s="222"/>
      <c r="G2" s="222"/>
      <c r="H2" s="222"/>
      <c r="I2" s="222"/>
      <c r="J2" s="222"/>
    </row>
    <row r="3" spans="1:12" s="82" customFormat="1" ht="51.75" customHeight="1" thickBot="1" x14ac:dyDescent="0.25">
      <c r="A3" s="91" t="s">
        <v>1</v>
      </c>
      <c r="B3" s="103" t="s">
        <v>2</v>
      </c>
      <c r="C3" s="92" t="s">
        <v>3</v>
      </c>
      <c r="D3" s="93" t="s">
        <v>4</v>
      </c>
      <c r="E3" s="94" t="s">
        <v>5</v>
      </c>
      <c r="F3" s="95" t="s">
        <v>6</v>
      </c>
      <c r="G3" s="96" t="s">
        <v>7</v>
      </c>
      <c r="H3" s="96" t="s">
        <v>393</v>
      </c>
      <c r="I3" s="96" t="s">
        <v>8</v>
      </c>
      <c r="J3" s="96" t="s">
        <v>311</v>
      </c>
    </row>
    <row r="4" spans="1:12" ht="10.5" customHeight="1" thickBot="1" x14ac:dyDescent="0.25">
      <c r="A4" s="216" t="s">
        <v>275</v>
      </c>
      <c r="B4" s="216"/>
      <c r="C4" s="216"/>
      <c r="D4" s="216"/>
      <c r="E4" s="216"/>
      <c r="F4" s="216"/>
      <c r="G4" s="216"/>
      <c r="H4" s="216"/>
      <c r="I4" s="216"/>
      <c r="J4" s="217"/>
    </row>
    <row r="5" spans="1:12" s="82" customFormat="1" ht="51.6" customHeight="1" x14ac:dyDescent="0.2">
      <c r="A5" s="83" t="s">
        <v>379</v>
      </c>
      <c r="B5" s="84"/>
      <c r="C5" s="85"/>
      <c r="D5" s="86"/>
      <c r="E5" s="122"/>
      <c r="F5" s="87"/>
      <c r="G5" s="88"/>
      <c r="H5" s="89"/>
      <c r="I5" s="89"/>
      <c r="J5" s="90"/>
      <c r="K5" s="218" t="s">
        <v>9</v>
      </c>
      <c r="L5" s="218"/>
    </row>
    <row r="6" spans="1:12" ht="13.5" customHeight="1" x14ac:dyDescent="0.2">
      <c r="A6" s="50" t="s">
        <v>313</v>
      </c>
      <c r="B6" s="58" t="s">
        <v>10</v>
      </c>
      <c r="C6" s="55"/>
      <c r="D6" s="52"/>
      <c r="E6" s="53"/>
      <c r="F6" s="57">
        <f>SUM(F7:F9)</f>
        <v>0</v>
      </c>
      <c r="G6" s="97" t="str">
        <f>IFERROR(F6/$F$26,"0,00 %")</f>
        <v>0,00 %</v>
      </c>
      <c r="H6" s="56">
        <f t="shared" ref="H6:H19" si="0">F6-(SUM(I6:J6))</f>
        <v>0</v>
      </c>
      <c r="I6" s="56">
        <f>SUM(I7:I9)</f>
        <v>0</v>
      </c>
      <c r="J6" s="206">
        <f>SUM(J7:J9)</f>
        <v>0</v>
      </c>
      <c r="K6" s="3"/>
      <c r="L6" s="3"/>
    </row>
    <row r="7" spans="1:12" ht="13.5" customHeight="1" outlineLevel="1" x14ac:dyDescent="0.2">
      <c r="A7" s="10" t="s">
        <v>365</v>
      </c>
      <c r="B7" s="61"/>
      <c r="C7" s="11" t="s">
        <v>12</v>
      </c>
      <c r="D7" s="12"/>
      <c r="E7" s="13"/>
      <c r="F7" s="14">
        <f>D7*E7</f>
        <v>0</v>
      </c>
      <c r="G7" s="98"/>
      <c r="H7" s="15">
        <f>F7-(SUM(I7:J7))</f>
        <v>0</v>
      </c>
      <c r="I7" s="15"/>
      <c r="J7" s="16"/>
      <c r="K7" s="3">
        <f>D7*E7-F7</f>
        <v>0</v>
      </c>
      <c r="L7" s="3">
        <f>(H7+I7+J7)-F7</f>
        <v>0</v>
      </c>
    </row>
    <row r="8" spans="1:12" ht="13.5" customHeight="1" outlineLevel="1" x14ac:dyDescent="0.2">
      <c r="A8" s="10" t="s">
        <v>366</v>
      </c>
      <c r="B8" s="61"/>
      <c r="C8" s="11" t="s">
        <v>12</v>
      </c>
      <c r="D8" s="12"/>
      <c r="E8" s="13"/>
      <c r="F8" s="14">
        <f t="shared" ref="F8:F25" si="1">D8*E8</f>
        <v>0</v>
      </c>
      <c r="G8" s="98"/>
      <c r="H8" s="15">
        <f t="shared" si="0"/>
        <v>0</v>
      </c>
      <c r="I8" s="15"/>
      <c r="J8" s="16"/>
      <c r="K8" s="3">
        <f>D8*E8-F8</f>
        <v>0</v>
      </c>
      <c r="L8" s="3">
        <f>(H8+I8+J8)-F8</f>
        <v>0</v>
      </c>
    </row>
    <row r="9" spans="1:12" ht="13.5" customHeight="1" outlineLevel="1" x14ac:dyDescent="0.2">
      <c r="A9" s="10" t="s">
        <v>367</v>
      </c>
      <c r="B9" s="61"/>
      <c r="C9" s="11" t="s">
        <v>12</v>
      </c>
      <c r="D9" s="12"/>
      <c r="E9" s="13"/>
      <c r="F9" s="14">
        <f t="shared" si="1"/>
        <v>0</v>
      </c>
      <c r="G9" s="98"/>
      <c r="H9" s="15">
        <f t="shared" si="0"/>
        <v>0</v>
      </c>
      <c r="I9" s="15"/>
      <c r="J9" s="16"/>
      <c r="K9" s="3">
        <f>D9*E9-F9</f>
        <v>0</v>
      </c>
      <c r="L9" s="3">
        <f>(H9+I9+J9)-F9</f>
        <v>0</v>
      </c>
    </row>
    <row r="10" spans="1:12" ht="13.5" customHeight="1" x14ac:dyDescent="0.2">
      <c r="A10" s="50" t="s">
        <v>314</v>
      </c>
      <c r="B10" s="58" t="s">
        <v>15</v>
      </c>
      <c r="C10" s="55"/>
      <c r="D10" s="52"/>
      <c r="E10" s="53"/>
      <c r="F10" s="57">
        <f>SUM(F11:F13)</f>
        <v>0</v>
      </c>
      <c r="G10" s="97" t="str">
        <f>IFERROR(F10/$F$26,"0,00 %")</f>
        <v>0,00 %</v>
      </c>
      <c r="H10" s="56">
        <f t="shared" si="0"/>
        <v>0</v>
      </c>
      <c r="I10" s="56">
        <f>SUM(I11:I13)</f>
        <v>0</v>
      </c>
      <c r="J10" s="206">
        <f>SUM(J11:J13)</f>
        <v>0</v>
      </c>
      <c r="K10" s="3"/>
      <c r="L10" s="3"/>
    </row>
    <row r="11" spans="1:12" ht="13.5" customHeight="1" outlineLevel="1" x14ac:dyDescent="0.2">
      <c r="A11" s="10" t="s">
        <v>16</v>
      </c>
      <c r="B11" s="63"/>
      <c r="C11" s="11" t="s">
        <v>12</v>
      </c>
      <c r="D11" s="12"/>
      <c r="E11" s="13"/>
      <c r="F11" s="14">
        <f t="shared" si="1"/>
        <v>0</v>
      </c>
      <c r="G11" s="98"/>
      <c r="H11" s="15">
        <f t="shared" si="0"/>
        <v>0</v>
      </c>
      <c r="I11" s="17"/>
      <c r="J11" s="16"/>
      <c r="K11" s="3">
        <f>D11*E11-F11</f>
        <v>0</v>
      </c>
      <c r="L11" s="3">
        <f>(H11+I11+J11)-F11</f>
        <v>0</v>
      </c>
    </row>
    <row r="12" spans="1:12" ht="13.5" customHeight="1" outlineLevel="1" x14ac:dyDescent="0.2">
      <c r="A12" s="10" t="s">
        <v>17</v>
      </c>
      <c r="B12" s="63"/>
      <c r="C12" s="11" t="s">
        <v>12</v>
      </c>
      <c r="D12" s="12"/>
      <c r="E12" s="13"/>
      <c r="F12" s="14">
        <f t="shared" si="1"/>
        <v>0</v>
      </c>
      <c r="G12" s="98"/>
      <c r="H12" s="15">
        <f t="shared" si="0"/>
        <v>0</v>
      </c>
      <c r="I12" s="17"/>
      <c r="J12" s="16"/>
      <c r="K12" s="3">
        <f>D12*E12-F12</f>
        <v>0</v>
      </c>
      <c r="L12" s="3">
        <f>(H12+I12+J12)-F12</f>
        <v>0</v>
      </c>
    </row>
    <row r="13" spans="1:12" ht="13.5" customHeight="1" outlineLevel="1" x14ac:dyDescent="0.2">
      <c r="A13" s="10" t="s">
        <v>18</v>
      </c>
      <c r="B13" s="63"/>
      <c r="C13" s="11" t="s">
        <v>12</v>
      </c>
      <c r="D13" s="12"/>
      <c r="E13" s="13"/>
      <c r="F13" s="14">
        <f t="shared" si="1"/>
        <v>0</v>
      </c>
      <c r="G13" s="98"/>
      <c r="H13" s="15">
        <f t="shared" si="0"/>
        <v>0</v>
      </c>
      <c r="I13" s="17"/>
      <c r="J13" s="16"/>
      <c r="K13" s="3">
        <f>D13*E13-F13</f>
        <v>0</v>
      </c>
      <c r="L13" s="3">
        <f>(H13+I13+J13)-F13</f>
        <v>0</v>
      </c>
    </row>
    <row r="14" spans="1:12" ht="13.5" customHeight="1" x14ac:dyDescent="0.2">
      <c r="A14" s="50" t="s">
        <v>19</v>
      </c>
      <c r="B14" s="58" t="s">
        <v>10</v>
      </c>
      <c r="C14" s="55"/>
      <c r="D14" s="52"/>
      <c r="E14" s="53"/>
      <c r="F14" s="57">
        <f>SUM(F15:F17)</f>
        <v>0</v>
      </c>
      <c r="G14" s="97" t="str">
        <f>IFERROR(F14/$F$26,"0,00 %")</f>
        <v>0,00 %</v>
      </c>
      <c r="H14" s="56">
        <f t="shared" si="0"/>
        <v>0</v>
      </c>
      <c r="I14" s="56">
        <f>SUM(I15:I17)</f>
        <v>0</v>
      </c>
      <c r="J14" s="206">
        <f>SUM(J15:J17)</f>
        <v>0</v>
      </c>
      <c r="K14" s="3"/>
      <c r="L14" s="3"/>
    </row>
    <row r="15" spans="1:12" ht="13.5" customHeight="1" outlineLevel="1" x14ac:dyDescent="0.2">
      <c r="A15" s="10" t="s">
        <v>362</v>
      </c>
      <c r="B15" s="61"/>
      <c r="C15" s="11" t="s">
        <v>12</v>
      </c>
      <c r="D15" s="12"/>
      <c r="E15" s="13"/>
      <c r="F15" s="14">
        <f t="shared" si="1"/>
        <v>0</v>
      </c>
      <c r="G15" s="98"/>
      <c r="H15" s="15">
        <f t="shared" si="0"/>
        <v>0</v>
      </c>
      <c r="I15" s="17"/>
      <c r="J15" s="16"/>
      <c r="K15" s="3">
        <f>D15*E15-F15</f>
        <v>0</v>
      </c>
      <c r="L15" s="3">
        <f>(H15+I15+J15)-F15</f>
        <v>0</v>
      </c>
    </row>
    <row r="16" spans="1:12" ht="13.5" customHeight="1" outlineLevel="1" x14ac:dyDescent="0.2">
      <c r="A16" s="10" t="s">
        <v>363</v>
      </c>
      <c r="B16" s="61"/>
      <c r="C16" s="11" t="s">
        <v>12</v>
      </c>
      <c r="D16" s="12"/>
      <c r="E16" s="13"/>
      <c r="F16" s="14">
        <f t="shared" si="1"/>
        <v>0</v>
      </c>
      <c r="G16" s="98"/>
      <c r="H16" s="15">
        <f t="shared" si="0"/>
        <v>0</v>
      </c>
      <c r="I16" s="17"/>
      <c r="J16" s="16"/>
      <c r="K16" s="3">
        <f>D16*E16-F16</f>
        <v>0</v>
      </c>
      <c r="L16" s="3">
        <f>(H16+I16+J16)-F16</f>
        <v>0</v>
      </c>
    </row>
    <row r="17" spans="1:12" ht="13.5" customHeight="1" outlineLevel="1" x14ac:dyDescent="0.2">
      <c r="A17" s="10" t="s">
        <v>364</v>
      </c>
      <c r="B17" s="61"/>
      <c r="C17" s="11" t="s">
        <v>12</v>
      </c>
      <c r="D17" s="12"/>
      <c r="E17" s="13"/>
      <c r="F17" s="14">
        <f t="shared" si="1"/>
        <v>0</v>
      </c>
      <c r="G17" s="98"/>
      <c r="H17" s="15">
        <f t="shared" si="0"/>
        <v>0</v>
      </c>
      <c r="I17" s="17"/>
      <c r="J17" s="16"/>
      <c r="K17" s="3">
        <f>D17*E17-F17</f>
        <v>0</v>
      </c>
      <c r="L17" s="3">
        <f>(H17+I17+J17)-F17</f>
        <v>0</v>
      </c>
    </row>
    <row r="18" spans="1:12" ht="13.5" customHeight="1" x14ac:dyDescent="0.2">
      <c r="A18" s="50" t="s">
        <v>23</v>
      </c>
      <c r="B18" s="58" t="s">
        <v>15</v>
      </c>
      <c r="C18" s="55"/>
      <c r="D18" s="52"/>
      <c r="E18" s="53"/>
      <c r="F18" s="57">
        <f>SUM(F19:F21)</f>
        <v>0</v>
      </c>
      <c r="G18" s="97" t="str">
        <f>IFERROR(F18/$F$26,"0,00 %")</f>
        <v>0,00 %</v>
      </c>
      <c r="H18" s="56">
        <f t="shared" si="0"/>
        <v>0</v>
      </c>
      <c r="I18" s="56">
        <f>SUM(I19:I21)</f>
        <v>0</v>
      </c>
      <c r="J18" s="206">
        <f>SUM(J19:J21)</f>
        <v>0</v>
      </c>
      <c r="K18" s="3"/>
      <c r="L18" s="3"/>
    </row>
    <row r="19" spans="1:12" ht="13.5" customHeight="1" outlineLevel="1" x14ac:dyDescent="0.2">
      <c r="A19" s="19" t="s">
        <v>24</v>
      </c>
      <c r="B19" s="62"/>
      <c r="C19" s="54" t="s">
        <v>12</v>
      </c>
      <c r="D19" s="21"/>
      <c r="E19" s="22"/>
      <c r="F19" s="14">
        <f t="shared" si="1"/>
        <v>0</v>
      </c>
      <c r="G19" s="98"/>
      <c r="H19" s="15">
        <f t="shared" si="0"/>
        <v>0</v>
      </c>
      <c r="I19" s="17"/>
      <c r="J19" s="16"/>
      <c r="K19" s="3">
        <f>D19*E19-F19</f>
        <v>0</v>
      </c>
      <c r="L19" s="3">
        <f>(H19+I19+J19)-F19</f>
        <v>0</v>
      </c>
    </row>
    <row r="20" spans="1:12" ht="13.5" customHeight="1" outlineLevel="1" x14ac:dyDescent="0.2">
      <c r="A20" s="19" t="s">
        <v>25</v>
      </c>
      <c r="B20" s="62"/>
      <c r="C20" s="54" t="s">
        <v>12</v>
      </c>
      <c r="D20" s="21"/>
      <c r="E20" s="22"/>
      <c r="F20" s="14">
        <f t="shared" si="1"/>
        <v>0</v>
      </c>
      <c r="G20" s="98"/>
      <c r="H20" s="15">
        <f t="shared" ref="H20:H25" si="2">F20-(SUM(I20:J20))</f>
        <v>0</v>
      </c>
      <c r="I20" s="17"/>
      <c r="J20" s="16"/>
      <c r="K20" s="3">
        <f>D20*E20-F20</f>
        <v>0</v>
      </c>
      <c r="L20" s="3">
        <f>(H20+I20+J20)-F20</f>
        <v>0</v>
      </c>
    </row>
    <row r="21" spans="1:12" ht="13.5" customHeight="1" outlineLevel="1" x14ac:dyDescent="0.2">
      <c r="A21" s="19" t="s">
        <v>26</v>
      </c>
      <c r="B21" s="62"/>
      <c r="C21" s="54" t="s">
        <v>12</v>
      </c>
      <c r="D21" s="21"/>
      <c r="E21" s="22"/>
      <c r="F21" s="14">
        <f t="shared" si="1"/>
        <v>0</v>
      </c>
      <c r="G21" s="98"/>
      <c r="H21" s="15">
        <f t="shared" si="2"/>
        <v>0</v>
      </c>
      <c r="I21" s="17"/>
      <c r="J21" s="16"/>
      <c r="K21" s="3">
        <f>D21*E21-F21</f>
        <v>0</v>
      </c>
      <c r="L21" s="3">
        <f>(H21+I21+J21)-F21</f>
        <v>0</v>
      </c>
    </row>
    <row r="22" spans="1:12" ht="13.5" customHeight="1" x14ac:dyDescent="0.2">
      <c r="A22" s="50" t="s">
        <v>27</v>
      </c>
      <c r="B22" s="58" t="s">
        <v>15</v>
      </c>
      <c r="C22" s="55"/>
      <c r="D22" s="52"/>
      <c r="E22" s="53"/>
      <c r="F22" s="57">
        <f>SUM(F23:F25)</f>
        <v>0</v>
      </c>
      <c r="G22" s="97" t="str">
        <f>IFERROR(F22/$F$26,"0,00 %")</f>
        <v>0,00 %</v>
      </c>
      <c r="H22" s="56">
        <f>F22-(SUM(I22:J22))</f>
        <v>0</v>
      </c>
      <c r="I22" s="56">
        <f>SUM(I23:I25)</f>
        <v>0</v>
      </c>
      <c r="J22" s="206">
        <f>SUM(J23:J25)</f>
        <v>0</v>
      </c>
      <c r="K22" s="3"/>
      <c r="L22" s="3"/>
    </row>
    <row r="23" spans="1:12" ht="13.5" customHeight="1" outlineLevel="1" x14ac:dyDescent="0.2">
      <c r="A23" s="19" t="s">
        <v>28</v>
      </c>
      <c r="B23" s="158"/>
      <c r="C23" s="54" t="s">
        <v>12</v>
      </c>
      <c r="D23" s="21"/>
      <c r="E23" s="22"/>
      <c r="F23" s="14">
        <f>D23*E23</f>
        <v>0</v>
      </c>
      <c r="G23" s="98"/>
      <c r="H23" s="15">
        <f t="shared" si="2"/>
        <v>0</v>
      </c>
      <c r="I23" s="17"/>
      <c r="J23" s="16"/>
      <c r="K23" s="3">
        <f>D23*E23-F23</f>
        <v>0</v>
      </c>
      <c r="L23" s="3">
        <f>(H23+I23+J23)-F23</f>
        <v>0</v>
      </c>
    </row>
    <row r="24" spans="1:12" ht="13.5" customHeight="1" outlineLevel="1" x14ac:dyDescent="0.2">
      <c r="A24" s="19" t="s">
        <v>29</v>
      </c>
      <c r="B24" s="62"/>
      <c r="C24" s="54" t="s">
        <v>12</v>
      </c>
      <c r="D24" s="21"/>
      <c r="E24" s="22"/>
      <c r="F24" s="14">
        <f>D24*E24</f>
        <v>0</v>
      </c>
      <c r="G24" s="98"/>
      <c r="H24" s="15">
        <f t="shared" si="2"/>
        <v>0</v>
      </c>
      <c r="I24" s="17"/>
      <c r="J24" s="16"/>
      <c r="K24" s="3">
        <f>D24*E24-F24</f>
        <v>0</v>
      </c>
      <c r="L24" s="3">
        <f>(H24+I24+J24)-F24</f>
        <v>0</v>
      </c>
    </row>
    <row r="25" spans="1:12" ht="13.5" customHeight="1" outlineLevel="1" x14ac:dyDescent="0.2">
      <c r="A25" s="19" t="s">
        <v>30</v>
      </c>
      <c r="B25" s="62"/>
      <c r="C25" s="54" t="s">
        <v>12</v>
      </c>
      <c r="D25" s="21"/>
      <c r="E25" s="22"/>
      <c r="F25" s="14">
        <f t="shared" si="1"/>
        <v>0</v>
      </c>
      <c r="G25" s="98"/>
      <c r="H25" s="15">
        <f t="shared" si="2"/>
        <v>0</v>
      </c>
      <c r="I25" s="17"/>
      <c r="J25" s="16"/>
      <c r="K25" s="3">
        <f>D25*E25-F25</f>
        <v>0</v>
      </c>
      <c r="L25" s="3">
        <f>(H25+I25+J25)-F25</f>
        <v>0</v>
      </c>
    </row>
    <row r="26" spans="1:12" s="82" customFormat="1" ht="13.5" customHeight="1" thickBot="1" x14ac:dyDescent="0.25">
      <c r="A26" s="75" t="s">
        <v>31</v>
      </c>
      <c r="B26" s="76"/>
      <c r="C26" s="77"/>
      <c r="D26" s="78"/>
      <c r="E26" s="126"/>
      <c r="F26" s="105">
        <f>SUM(F6,F10,F14,F18,F22)</f>
        <v>0</v>
      </c>
      <c r="G26" s="215" t="str">
        <f>IFERROR(H26/H409,"0,00 %")</f>
        <v>0,00 %</v>
      </c>
      <c r="H26" s="79">
        <f>SUM(H6,H10,H14,H18,H22)</f>
        <v>0</v>
      </c>
      <c r="I26" s="105">
        <f>SUM(I6,I10,I14,I18,I22)</f>
        <v>0</v>
      </c>
      <c r="J26" s="105">
        <f>SUM(J6,J10,J14,J18,J22)</f>
        <v>0</v>
      </c>
      <c r="K26" s="81"/>
      <c r="L26" s="81"/>
    </row>
    <row r="27" spans="1:12" ht="10.5" customHeight="1" thickBot="1" x14ac:dyDescent="0.25">
      <c r="A27" s="216" t="s">
        <v>400</v>
      </c>
      <c r="B27" s="216"/>
      <c r="C27" s="216"/>
      <c r="D27" s="216"/>
      <c r="E27" s="216"/>
      <c r="F27" s="216"/>
      <c r="G27" s="216"/>
      <c r="H27" s="216"/>
      <c r="I27" s="216"/>
      <c r="J27" s="217"/>
      <c r="K27" s="3"/>
      <c r="L27" s="3"/>
    </row>
    <row r="28" spans="1:12" s="82" customFormat="1" ht="13.5" customHeight="1" x14ac:dyDescent="0.2">
      <c r="A28" s="83" t="s">
        <v>32</v>
      </c>
      <c r="B28" s="84"/>
      <c r="C28" s="85"/>
      <c r="D28" s="86"/>
      <c r="E28" s="122"/>
      <c r="F28" s="87"/>
      <c r="G28" s="88"/>
      <c r="H28" s="89"/>
      <c r="I28" s="89"/>
      <c r="J28" s="90"/>
      <c r="K28" s="81"/>
      <c r="L28" s="81"/>
    </row>
    <row r="29" spans="1:12" s="82" customFormat="1" ht="13.5" customHeight="1" x14ac:dyDescent="0.2">
      <c r="A29" s="99" t="s">
        <v>33</v>
      </c>
      <c r="B29" s="100"/>
      <c r="C29" s="106"/>
      <c r="D29" s="101"/>
      <c r="E29" s="53"/>
      <c r="F29" s="57">
        <f>SUM(F30:F36)</f>
        <v>0</v>
      </c>
      <c r="G29" s="97" t="str">
        <f>IFERROR(F29/$F$46,"0,00 %")</f>
        <v>0,00 %</v>
      </c>
      <c r="H29" s="56">
        <f t="shared" ref="H29:H36" si="3">F29-(SUM(I29:J29))</f>
        <v>0</v>
      </c>
      <c r="I29" s="56">
        <f>SUM(I30:I36)</f>
        <v>0</v>
      </c>
      <c r="J29" s="206">
        <f>SUM(J30:J36)</f>
        <v>0</v>
      </c>
      <c r="K29" s="81"/>
      <c r="L29" s="81"/>
    </row>
    <row r="30" spans="1:12" ht="13.5" customHeight="1" outlineLevel="1" x14ac:dyDescent="0.2">
      <c r="A30" s="10" t="s">
        <v>34</v>
      </c>
      <c r="B30" s="63"/>
      <c r="C30" s="11" t="s">
        <v>35</v>
      </c>
      <c r="D30" s="12"/>
      <c r="E30" s="13"/>
      <c r="F30" s="14">
        <f>D30*E30</f>
        <v>0</v>
      </c>
      <c r="G30" s="73"/>
      <c r="H30" s="15">
        <f t="shared" si="3"/>
        <v>0</v>
      </c>
      <c r="I30" s="17"/>
      <c r="J30" s="16"/>
      <c r="K30" s="3">
        <f t="shared" ref="K30:K37" si="4">D30*E30-F30</f>
        <v>0</v>
      </c>
      <c r="L30" s="3">
        <f t="shared" ref="L30:L37" si="5">(H30+I30+J30)-F30</f>
        <v>0</v>
      </c>
    </row>
    <row r="31" spans="1:12" ht="13.5" customHeight="1" outlineLevel="1" x14ac:dyDescent="0.2">
      <c r="A31" s="10" t="s">
        <v>315</v>
      </c>
      <c r="B31" s="63"/>
      <c r="C31" s="18" t="s">
        <v>12</v>
      </c>
      <c r="D31" s="12"/>
      <c r="E31" s="13"/>
      <c r="F31" s="14">
        <f t="shared" ref="F31:F45" si="6">D31*E31</f>
        <v>0</v>
      </c>
      <c r="G31" s="73"/>
      <c r="H31" s="15">
        <f t="shared" si="3"/>
        <v>0</v>
      </c>
      <c r="I31" s="17"/>
      <c r="J31" s="16"/>
      <c r="K31" s="3">
        <f t="shared" si="4"/>
        <v>0</v>
      </c>
      <c r="L31" s="3">
        <f t="shared" si="5"/>
        <v>0</v>
      </c>
    </row>
    <row r="32" spans="1:12" ht="13.5" customHeight="1" outlineLevel="1" x14ac:dyDescent="0.2">
      <c r="A32" s="10" t="s">
        <v>316</v>
      </c>
      <c r="B32" s="63"/>
      <c r="C32" s="18" t="s">
        <v>310</v>
      </c>
      <c r="D32" s="12"/>
      <c r="E32" s="13"/>
      <c r="F32" s="14">
        <f t="shared" si="6"/>
        <v>0</v>
      </c>
      <c r="G32" s="73"/>
      <c r="H32" s="15">
        <f t="shared" si="3"/>
        <v>0</v>
      </c>
      <c r="I32" s="17"/>
      <c r="J32" s="16"/>
      <c r="K32" s="3">
        <f t="shared" ref="K32" si="7">D32*E32-F32</f>
        <v>0</v>
      </c>
      <c r="L32" s="3">
        <f t="shared" ref="L32" si="8">(H32+I32+J32)-F32</f>
        <v>0</v>
      </c>
    </row>
    <row r="33" spans="1:12" ht="13.5" customHeight="1" outlineLevel="1" x14ac:dyDescent="0.2">
      <c r="A33" s="10" t="s">
        <v>306</v>
      </c>
      <c r="B33" s="63"/>
      <c r="C33" s="18" t="s">
        <v>272</v>
      </c>
      <c r="D33" s="12"/>
      <c r="E33" s="13"/>
      <c r="F33" s="14">
        <f t="shared" si="6"/>
        <v>0</v>
      </c>
      <c r="G33" s="73"/>
      <c r="H33" s="15">
        <f t="shared" si="3"/>
        <v>0</v>
      </c>
      <c r="I33" s="17"/>
      <c r="J33" s="16"/>
      <c r="K33" s="3">
        <f t="shared" ref="K33" si="9">D33*E33-F33</f>
        <v>0</v>
      </c>
      <c r="L33" s="3">
        <f t="shared" ref="L33" si="10">(H33+I33+J33)-F33</f>
        <v>0</v>
      </c>
    </row>
    <row r="34" spans="1:12" ht="13.5" customHeight="1" outlineLevel="1" x14ac:dyDescent="0.2">
      <c r="A34" s="10" t="s">
        <v>307</v>
      </c>
      <c r="B34" s="63"/>
      <c r="C34" s="18" t="s">
        <v>36</v>
      </c>
      <c r="D34" s="12"/>
      <c r="E34" s="13"/>
      <c r="F34" s="14">
        <f t="shared" si="6"/>
        <v>0</v>
      </c>
      <c r="G34" s="73"/>
      <c r="H34" s="15">
        <f t="shared" si="3"/>
        <v>0</v>
      </c>
      <c r="I34" s="17"/>
      <c r="J34" s="16"/>
      <c r="K34" s="3">
        <f t="shared" si="4"/>
        <v>0</v>
      </c>
      <c r="L34" s="3">
        <f t="shared" si="5"/>
        <v>0</v>
      </c>
    </row>
    <row r="35" spans="1:12" ht="13.5" customHeight="1" outlineLevel="1" x14ac:dyDescent="0.2">
      <c r="A35" s="19" t="s">
        <v>308</v>
      </c>
      <c r="B35" s="62"/>
      <c r="C35" s="20" t="s">
        <v>37</v>
      </c>
      <c r="D35" s="21"/>
      <c r="E35" s="22"/>
      <c r="F35" s="14">
        <f t="shared" si="6"/>
        <v>0</v>
      </c>
      <c r="G35" s="73"/>
      <c r="H35" s="15">
        <f t="shared" si="3"/>
        <v>0</v>
      </c>
      <c r="I35" s="17"/>
      <c r="J35" s="16"/>
      <c r="K35" s="3">
        <f t="shared" si="4"/>
        <v>0</v>
      </c>
      <c r="L35" s="3">
        <f t="shared" si="5"/>
        <v>0</v>
      </c>
    </row>
    <row r="36" spans="1:12" ht="13.5" customHeight="1" outlineLevel="1" x14ac:dyDescent="0.2">
      <c r="A36" s="19" t="s">
        <v>309</v>
      </c>
      <c r="B36" s="62"/>
      <c r="C36" s="20" t="s">
        <v>37</v>
      </c>
      <c r="D36" s="21"/>
      <c r="E36" s="22"/>
      <c r="F36" s="14">
        <f t="shared" si="6"/>
        <v>0</v>
      </c>
      <c r="G36" s="73"/>
      <c r="H36" s="15">
        <f t="shared" si="3"/>
        <v>0</v>
      </c>
      <c r="I36" s="23"/>
      <c r="J36" s="24"/>
      <c r="K36" s="3">
        <f t="shared" si="4"/>
        <v>0</v>
      </c>
      <c r="L36" s="3">
        <f t="shared" si="5"/>
        <v>0</v>
      </c>
    </row>
    <row r="37" spans="1:12" ht="13.5" customHeight="1" x14ac:dyDescent="0.2">
      <c r="A37" s="99" t="s">
        <v>38</v>
      </c>
      <c r="B37" s="100"/>
      <c r="C37" s="106" t="s">
        <v>39</v>
      </c>
      <c r="D37" s="101"/>
      <c r="E37" s="102"/>
      <c r="F37" s="57">
        <f t="shared" si="6"/>
        <v>0</v>
      </c>
      <c r="G37" s="97" t="str">
        <f>IFERROR(F37/$F$46,"0,00 %")</f>
        <v>0,00 %</v>
      </c>
      <c r="H37" s="56">
        <f>F37-(SUM(I37:J37))</f>
        <v>0</v>
      </c>
      <c r="I37" s="56"/>
      <c r="J37" s="206"/>
      <c r="K37" s="3">
        <f t="shared" si="4"/>
        <v>0</v>
      </c>
      <c r="L37" s="3">
        <f t="shared" si="5"/>
        <v>0</v>
      </c>
    </row>
    <row r="38" spans="1:12" s="108" customFormat="1" ht="13.5" customHeight="1" x14ac:dyDescent="0.2">
      <c r="A38" s="99" t="s">
        <v>40</v>
      </c>
      <c r="B38" s="100"/>
      <c r="C38" s="106"/>
      <c r="D38" s="101"/>
      <c r="E38" s="53"/>
      <c r="F38" s="57">
        <f>SUM(F39:F42)</f>
        <v>0</v>
      </c>
      <c r="G38" s="97" t="str">
        <f>IFERROR(F38/$F$46,"0,00 %")</f>
        <v>0,00 %</v>
      </c>
      <c r="H38" s="56">
        <f t="shared" ref="H38:H45" si="11">F38-(SUM(I38:J38))</f>
        <v>0</v>
      </c>
      <c r="I38" s="56">
        <f>SUM(I39:I42)</f>
        <v>0</v>
      </c>
      <c r="J38" s="206">
        <f>SUM(J39:J42)</f>
        <v>0</v>
      </c>
      <c r="K38" s="107"/>
      <c r="L38" s="107"/>
    </row>
    <row r="39" spans="1:12" ht="13.5" customHeight="1" outlineLevel="1" x14ac:dyDescent="0.2">
      <c r="A39" s="19" t="s">
        <v>41</v>
      </c>
      <c r="B39" s="62"/>
      <c r="C39" s="20" t="s">
        <v>37</v>
      </c>
      <c r="D39" s="21"/>
      <c r="E39" s="22"/>
      <c r="F39" s="14">
        <f t="shared" si="6"/>
        <v>0</v>
      </c>
      <c r="G39" s="73"/>
      <c r="H39" s="15">
        <f t="shared" si="11"/>
        <v>0</v>
      </c>
      <c r="I39" s="17"/>
      <c r="J39" s="16"/>
      <c r="K39" s="3">
        <f>D39*E39-F39</f>
        <v>0</v>
      </c>
      <c r="L39" s="3">
        <f>(H39+I39+J39)-F39</f>
        <v>0</v>
      </c>
    </row>
    <row r="40" spans="1:12" ht="13.5" customHeight="1" outlineLevel="1" x14ac:dyDescent="0.2">
      <c r="A40" s="19" t="s">
        <v>42</v>
      </c>
      <c r="B40" s="62"/>
      <c r="C40" s="20" t="s">
        <v>37</v>
      </c>
      <c r="D40" s="21"/>
      <c r="E40" s="22"/>
      <c r="F40" s="14">
        <f t="shared" si="6"/>
        <v>0</v>
      </c>
      <c r="G40" s="73"/>
      <c r="H40" s="15">
        <f t="shared" si="11"/>
        <v>0</v>
      </c>
      <c r="I40" s="17"/>
      <c r="J40" s="16"/>
      <c r="K40" s="3">
        <f>D40*E40-F40</f>
        <v>0</v>
      </c>
      <c r="L40" s="3">
        <f>(H40+I40+J40)-F40</f>
        <v>0</v>
      </c>
    </row>
    <row r="41" spans="1:12" ht="13.5" customHeight="1" outlineLevel="1" x14ac:dyDescent="0.2">
      <c r="A41" s="19" t="s">
        <v>43</v>
      </c>
      <c r="B41" s="62"/>
      <c r="C41" s="20" t="s">
        <v>44</v>
      </c>
      <c r="D41" s="21"/>
      <c r="E41" s="22"/>
      <c r="F41" s="14">
        <f t="shared" si="6"/>
        <v>0</v>
      </c>
      <c r="G41" s="73"/>
      <c r="H41" s="15">
        <f t="shared" si="11"/>
        <v>0</v>
      </c>
      <c r="I41" s="17"/>
      <c r="J41" s="16"/>
      <c r="K41" s="3">
        <f>D41*E41-F41</f>
        <v>0</v>
      </c>
      <c r="L41" s="3">
        <f>(H41+I41+J41)-F41</f>
        <v>0</v>
      </c>
    </row>
    <row r="42" spans="1:12" ht="13.5" customHeight="1" outlineLevel="1" x14ac:dyDescent="0.2">
      <c r="A42" s="19" t="s">
        <v>45</v>
      </c>
      <c r="B42" s="62"/>
      <c r="C42" s="20" t="s">
        <v>37</v>
      </c>
      <c r="D42" s="21"/>
      <c r="E42" s="22"/>
      <c r="F42" s="14">
        <f t="shared" si="6"/>
        <v>0</v>
      </c>
      <c r="G42" s="73"/>
      <c r="H42" s="15">
        <f t="shared" si="11"/>
        <v>0</v>
      </c>
      <c r="I42" s="17"/>
      <c r="J42" s="16"/>
      <c r="K42" s="3">
        <f>D42*E42-F42</f>
        <v>0</v>
      </c>
      <c r="L42" s="3">
        <f>(H42+I42+J42)-F42</f>
        <v>0</v>
      </c>
    </row>
    <row r="43" spans="1:12" ht="13.5" customHeight="1" x14ac:dyDescent="0.2">
      <c r="A43" s="112" t="s">
        <v>282</v>
      </c>
      <c r="B43" s="113"/>
      <c r="C43" s="51"/>
      <c r="D43" s="101"/>
      <c r="E43" s="53"/>
      <c r="F43" s="57">
        <f>SUM(F44:F45)</f>
        <v>0</v>
      </c>
      <c r="G43" s="97" t="str">
        <f>IFERROR(F43/$F$46,"0,00 %")</f>
        <v>0,00 %</v>
      </c>
      <c r="H43" s="56">
        <f>F43-(SUM(I43:J43))</f>
        <v>0</v>
      </c>
      <c r="I43" s="56">
        <f>SUM(I44:I45)</f>
        <v>0</v>
      </c>
      <c r="J43" s="206">
        <f>SUM(J44:J45)</f>
        <v>0</v>
      </c>
      <c r="K43" s="3"/>
      <c r="L43" s="3"/>
    </row>
    <row r="44" spans="1:12" ht="13.5" customHeight="1" outlineLevel="1" x14ac:dyDescent="0.2">
      <c r="A44" s="109" t="s">
        <v>46</v>
      </c>
      <c r="B44" s="110"/>
      <c r="C44" s="20" t="s">
        <v>47</v>
      </c>
      <c r="D44" s="21"/>
      <c r="E44" s="22"/>
      <c r="F44" s="14">
        <f t="shared" si="6"/>
        <v>0</v>
      </c>
      <c r="G44" s="49"/>
      <c r="H44" s="15">
        <f t="shared" si="11"/>
        <v>0</v>
      </c>
      <c r="I44" s="17"/>
      <c r="J44" s="16"/>
      <c r="K44" s="3">
        <f>D44*E44-F44</f>
        <v>0</v>
      </c>
      <c r="L44" s="3">
        <f>(H44+I44+J44)-F44</f>
        <v>0</v>
      </c>
    </row>
    <row r="45" spans="1:12" ht="13.5" customHeight="1" outlineLevel="1" x14ac:dyDescent="0.2">
      <c r="A45" s="109" t="s">
        <v>48</v>
      </c>
      <c r="B45" s="110"/>
      <c r="C45" s="20" t="s">
        <v>47</v>
      </c>
      <c r="D45" s="21"/>
      <c r="E45" s="22"/>
      <c r="F45" s="14">
        <f t="shared" si="6"/>
        <v>0</v>
      </c>
      <c r="G45" s="49"/>
      <c r="H45" s="15">
        <f t="shared" si="11"/>
        <v>0</v>
      </c>
      <c r="I45" s="23"/>
      <c r="J45" s="24"/>
      <c r="K45" s="3">
        <f>D45*E45-F45</f>
        <v>0</v>
      </c>
      <c r="L45" s="3">
        <f>(H45+I45+J45)-F45</f>
        <v>0</v>
      </c>
    </row>
    <row r="46" spans="1:12" s="82" customFormat="1" ht="13.5" customHeight="1" thickBot="1" x14ac:dyDescent="0.25">
      <c r="A46" s="75" t="s">
        <v>49</v>
      </c>
      <c r="B46" s="76"/>
      <c r="C46" s="77"/>
      <c r="D46" s="78"/>
      <c r="E46" s="126"/>
      <c r="F46" s="105">
        <f>SUM(F29,F37,F38,F43)</f>
        <v>0</v>
      </c>
      <c r="G46" s="104" t="str">
        <f>IFERROR(F46/$F$405,"0,00 %")</f>
        <v>0,00 %</v>
      </c>
      <c r="H46" s="79">
        <f>SUM(H43,H38,H37,H29)</f>
        <v>0</v>
      </c>
      <c r="I46" s="127">
        <f>SUM(I43,I38,I37,I29)</f>
        <v>0</v>
      </c>
      <c r="J46" s="105">
        <f>SUM(J43,J38,J37,J29)</f>
        <v>0</v>
      </c>
      <c r="K46" s="81"/>
      <c r="L46" s="81"/>
    </row>
    <row r="47" spans="1:12" ht="10.5" customHeight="1" thickBot="1" x14ac:dyDescent="0.25">
      <c r="A47" s="6"/>
      <c r="B47" s="60"/>
      <c r="C47" s="7"/>
      <c r="D47" s="8"/>
      <c r="E47" s="39"/>
      <c r="F47" s="9"/>
      <c r="G47" s="9"/>
      <c r="H47" s="8"/>
      <c r="I47" s="8"/>
      <c r="J47" s="207"/>
      <c r="K47" s="3"/>
      <c r="L47" s="3"/>
    </row>
    <row r="48" spans="1:12" ht="38.1" customHeight="1" x14ac:dyDescent="0.2">
      <c r="A48" s="83" t="s">
        <v>391</v>
      </c>
      <c r="B48" s="84"/>
      <c r="C48" s="85"/>
      <c r="D48" s="86"/>
      <c r="E48" s="122"/>
      <c r="F48" s="87"/>
      <c r="G48" s="88"/>
      <c r="H48" s="89"/>
      <c r="I48" s="89"/>
      <c r="J48" s="90"/>
      <c r="K48" s="3"/>
      <c r="L48" s="3"/>
    </row>
    <row r="49" spans="1:12" ht="13.5" customHeight="1" x14ac:dyDescent="0.2">
      <c r="A49" s="45" t="s">
        <v>386</v>
      </c>
      <c r="B49" s="66"/>
      <c r="C49" s="46"/>
      <c r="D49" s="47"/>
      <c r="E49" s="48"/>
      <c r="F49" s="57">
        <f>SUM(F50:F52)</f>
        <v>0</v>
      </c>
      <c r="G49" s="97" t="str">
        <f>IFERROR(F49/$F$60,"0,00 %")</f>
        <v>0,00 %</v>
      </c>
      <c r="H49" s="56">
        <f>F49-(SUM(I49:J49))</f>
        <v>0</v>
      </c>
      <c r="I49" s="56">
        <f>SUM(I50:I52)</f>
        <v>0</v>
      </c>
      <c r="J49" s="206">
        <f>SUM(J50:J52)</f>
        <v>0</v>
      </c>
      <c r="K49" s="3"/>
      <c r="L49" s="3"/>
    </row>
    <row r="50" spans="1:12" ht="13.5" customHeight="1" outlineLevel="1" x14ac:dyDescent="0.2">
      <c r="A50" s="114" t="s">
        <v>50</v>
      </c>
      <c r="B50" s="65"/>
      <c r="C50" s="26" t="s">
        <v>51</v>
      </c>
      <c r="D50" s="27"/>
      <c r="E50" s="28"/>
      <c r="F50" s="14">
        <f t="shared" ref="F50:F55" si="12">D50*E50</f>
        <v>0</v>
      </c>
      <c r="G50" s="74"/>
      <c r="H50" s="15">
        <f t="shared" ref="H50:H55" si="13">F50-(SUM(I50:J50))</f>
        <v>0</v>
      </c>
      <c r="I50" s="17"/>
      <c r="J50" s="16"/>
      <c r="K50" s="3">
        <f>D50*E50-F50</f>
        <v>0</v>
      </c>
      <c r="L50" s="3">
        <f>(H50+I50+J50)-F50</f>
        <v>0</v>
      </c>
    </row>
    <row r="51" spans="1:12" ht="13.5" customHeight="1" outlineLevel="1" x14ac:dyDescent="0.2">
      <c r="A51" s="114" t="s">
        <v>52</v>
      </c>
      <c r="B51" s="65"/>
      <c r="C51" s="26" t="s">
        <v>51</v>
      </c>
      <c r="D51" s="27"/>
      <c r="E51" s="28"/>
      <c r="F51" s="14">
        <f t="shared" si="12"/>
        <v>0</v>
      </c>
      <c r="G51" s="74"/>
      <c r="H51" s="15">
        <f t="shared" si="13"/>
        <v>0</v>
      </c>
      <c r="I51" s="17"/>
      <c r="J51" s="16"/>
      <c r="K51" s="3">
        <f>D51*E51-F51</f>
        <v>0</v>
      </c>
      <c r="L51" s="3">
        <f>(H51+I51+J51)-F51</f>
        <v>0</v>
      </c>
    </row>
    <row r="52" spans="1:12" ht="13.5" customHeight="1" outlineLevel="1" x14ac:dyDescent="0.2">
      <c r="A52" s="25" t="s">
        <v>53</v>
      </c>
      <c r="B52" s="65"/>
      <c r="C52" s="26"/>
      <c r="D52" s="27"/>
      <c r="E52" s="28"/>
      <c r="F52" s="14">
        <f t="shared" si="12"/>
        <v>0</v>
      </c>
      <c r="G52" s="74"/>
      <c r="H52" s="15">
        <f t="shared" si="13"/>
        <v>0</v>
      </c>
      <c r="I52" s="17"/>
      <c r="J52" s="16"/>
      <c r="K52" s="3">
        <f>D52*E52-F52</f>
        <v>0</v>
      </c>
      <c r="L52" s="3">
        <f>(H52+I52+J52)-F52</f>
        <v>0</v>
      </c>
    </row>
    <row r="53" spans="1:12" ht="13.5" customHeight="1" x14ac:dyDescent="0.2">
      <c r="A53" s="45" t="s">
        <v>280</v>
      </c>
      <c r="B53" s="66"/>
      <c r="C53" s="46"/>
      <c r="D53" s="47"/>
      <c r="E53" s="48"/>
      <c r="F53" s="57">
        <f>SUM(F54:F55)</f>
        <v>0</v>
      </c>
      <c r="G53" s="97" t="str">
        <f>IFERROR(F53/$F$60,"0,00 %")</f>
        <v>0,00 %</v>
      </c>
      <c r="H53" s="56">
        <f>F53-(SUM(I53:J53))</f>
        <v>0</v>
      </c>
      <c r="I53" s="56">
        <f>SUM(I54:I55)</f>
        <v>0</v>
      </c>
      <c r="J53" s="206">
        <f>SUM(J54:J55)</f>
        <v>0</v>
      </c>
      <c r="K53" s="3"/>
      <c r="L53" s="3"/>
    </row>
    <row r="54" spans="1:12" ht="13.5" customHeight="1" outlineLevel="1" x14ac:dyDescent="0.2">
      <c r="A54" s="25" t="s">
        <v>278</v>
      </c>
      <c r="B54" s="65"/>
      <c r="C54" s="26" t="s">
        <v>54</v>
      </c>
      <c r="D54" s="27"/>
      <c r="E54" s="28"/>
      <c r="F54" s="14">
        <f t="shared" si="12"/>
        <v>0</v>
      </c>
      <c r="G54" s="74"/>
      <c r="H54" s="15">
        <f t="shared" si="13"/>
        <v>0</v>
      </c>
      <c r="I54" s="17"/>
      <c r="J54" s="16"/>
      <c r="K54" s="3">
        <f>D54*E54-F54</f>
        <v>0</v>
      </c>
      <c r="L54" s="3">
        <f>(H54+I54+J54)-F54</f>
        <v>0</v>
      </c>
    </row>
    <row r="55" spans="1:12" ht="13.5" customHeight="1" outlineLevel="1" x14ac:dyDescent="0.2">
      <c r="A55" s="25" t="s">
        <v>279</v>
      </c>
      <c r="B55" s="65"/>
      <c r="C55" s="26"/>
      <c r="D55" s="27"/>
      <c r="E55" s="28"/>
      <c r="F55" s="14">
        <f t="shared" si="12"/>
        <v>0</v>
      </c>
      <c r="G55" s="74"/>
      <c r="H55" s="15">
        <f t="shared" si="13"/>
        <v>0</v>
      </c>
      <c r="I55" s="17"/>
      <c r="J55" s="16"/>
      <c r="K55" s="3">
        <f>D55*E55-F55</f>
        <v>0</v>
      </c>
      <c r="L55" s="3">
        <f>(H55+I55+J55)-F55</f>
        <v>0</v>
      </c>
    </row>
    <row r="56" spans="1:12" ht="13.5" customHeight="1" x14ac:dyDescent="0.2">
      <c r="A56" s="45" t="s">
        <v>55</v>
      </c>
      <c r="B56" s="66"/>
      <c r="C56" s="46"/>
      <c r="D56" s="47"/>
      <c r="E56" s="48"/>
      <c r="F56" s="57">
        <f>SUM(F57:F59)</f>
        <v>0</v>
      </c>
      <c r="G56" s="97" t="str">
        <f>IFERROR(F56/$F$60,"0,00 %")</f>
        <v>0,00 %</v>
      </c>
      <c r="H56" s="56">
        <f>F56-(SUM(I56:J56))</f>
        <v>0</v>
      </c>
      <c r="I56" s="56">
        <f>SUM(I57:I59)</f>
        <v>0</v>
      </c>
      <c r="J56" s="206">
        <f>SUM(J57:J59)</f>
        <v>0</v>
      </c>
      <c r="K56" s="3"/>
      <c r="L56" s="3"/>
    </row>
    <row r="57" spans="1:12" ht="13.5" customHeight="1" outlineLevel="1" x14ac:dyDescent="0.2">
      <c r="A57" s="10" t="s">
        <v>56</v>
      </c>
      <c r="B57" s="65"/>
      <c r="C57" s="26" t="s">
        <v>44</v>
      </c>
      <c r="D57" s="27"/>
      <c r="E57" s="28"/>
      <c r="F57" s="14">
        <f>D57*E57</f>
        <v>0</v>
      </c>
      <c r="G57" s="74"/>
      <c r="H57" s="15">
        <f>F57-(SUM(I57:J57))</f>
        <v>0</v>
      </c>
      <c r="I57" s="17"/>
      <c r="J57" s="16"/>
      <c r="K57" s="3">
        <f>D57*E57-F57</f>
        <v>0</v>
      </c>
      <c r="L57" s="3">
        <f>(H57+I57+J57)-F57</f>
        <v>0</v>
      </c>
    </row>
    <row r="58" spans="1:12" ht="13.5" customHeight="1" outlineLevel="1" x14ac:dyDescent="0.2">
      <c r="A58" s="10" t="s">
        <v>57</v>
      </c>
      <c r="B58" s="63"/>
      <c r="C58" s="18" t="s">
        <v>58</v>
      </c>
      <c r="D58" s="12"/>
      <c r="E58" s="13"/>
      <c r="F58" s="14">
        <f>D58*E58</f>
        <v>0</v>
      </c>
      <c r="G58" s="73"/>
      <c r="H58" s="15">
        <f>F58-(SUM(I58:J58))</f>
        <v>0</v>
      </c>
      <c r="I58" s="17"/>
      <c r="J58" s="16"/>
      <c r="K58" s="3">
        <f>D58*E58-F58</f>
        <v>0</v>
      </c>
      <c r="L58" s="3">
        <f>(H58+I58+J58)-F58</f>
        <v>0</v>
      </c>
    </row>
    <row r="59" spans="1:12" ht="13.5" customHeight="1" outlineLevel="1" x14ac:dyDescent="0.2">
      <c r="A59" s="115" t="s">
        <v>59</v>
      </c>
      <c r="B59" s="116"/>
      <c r="C59" s="117"/>
      <c r="D59" s="118"/>
      <c r="E59" s="119"/>
      <c r="F59" s="29">
        <f>D59*E59</f>
        <v>0</v>
      </c>
      <c r="G59" s="74"/>
      <c r="H59" s="123">
        <f>F59-(SUM(I59:J59))</f>
        <v>0</v>
      </c>
      <c r="I59" s="23"/>
      <c r="J59" s="24"/>
      <c r="K59" s="3">
        <f>D59*E59-F59</f>
        <v>0</v>
      </c>
      <c r="L59" s="3">
        <f>(H59+I59+J59)-F59</f>
        <v>0</v>
      </c>
    </row>
    <row r="60" spans="1:12" ht="13.5" customHeight="1" thickBot="1" x14ac:dyDescent="0.25">
      <c r="A60" s="75" t="s">
        <v>387</v>
      </c>
      <c r="B60" s="76"/>
      <c r="C60" s="77"/>
      <c r="D60" s="78"/>
      <c r="E60" s="126"/>
      <c r="F60" s="105">
        <f>SUM(F49,F53,F56)</f>
        <v>0</v>
      </c>
      <c r="G60" s="104" t="str">
        <f>IFERROR(F60/$F$405,"0,00 %")</f>
        <v>0,00 %</v>
      </c>
      <c r="H60" s="79">
        <f>SUM(H56,H53,H49)</f>
        <v>0</v>
      </c>
      <c r="I60" s="127">
        <f>SUM(I56,I53,I49)</f>
        <v>0</v>
      </c>
      <c r="J60" s="105">
        <f>SUM(J56,J53,J49)</f>
        <v>0</v>
      </c>
      <c r="K60" s="3"/>
      <c r="L60" s="3"/>
    </row>
    <row r="61" spans="1:12" ht="10.5" customHeight="1" thickBot="1" x14ac:dyDescent="0.25">
      <c r="A61" s="6"/>
      <c r="B61" s="60"/>
      <c r="C61" s="7"/>
      <c r="D61" s="8"/>
      <c r="E61" s="39"/>
      <c r="F61" s="9"/>
      <c r="G61" s="9"/>
      <c r="H61" s="8"/>
      <c r="I61" s="8"/>
      <c r="J61" s="207"/>
      <c r="K61" s="3"/>
      <c r="L61" s="3"/>
    </row>
    <row r="62" spans="1:12" ht="33" customHeight="1" x14ac:dyDescent="0.2">
      <c r="A62" s="83" t="s">
        <v>381</v>
      </c>
      <c r="B62" s="84"/>
      <c r="C62" s="120"/>
      <c r="D62" s="121"/>
      <c r="E62" s="122"/>
      <c r="F62" s="87"/>
      <c r="G62" s="88"/>
      <c r="H62" s="89"/>
      <c r="I62" s="89"/>
      <c r="J62" s="90"/>
      <c r="K62" s="3"/>
      <c r="L62" s="3"/>
    </row>
    <row r="63" spans="1:12" ht="13.5" customHeight="1" x14ac:dyDescent="0.2">
      <c r="A63" s="50" t="s">
        <v>60</v>
      </c>
      <c r="B63" s="58"/>
      <c r="C63" s="51"/>
      <c r="D63" s="52"/>
      <c r="E63" s="53"/>
      <c r="F63" s="57">
        <f>SUM(F64:F67)</f>
        <v>0</v>
      </c>
      <c r="G63" s="97" t="str">
        <f>IFERROR(F63/$F$77,"0,00 %")</f>
        <v>0,00 %</v>
      </c>
      <c r="H63" s="56">
        <f t="shared" ref="H63:H76" si="14">F63-(SUM(I63:J63))</f>
        <v>0</v>
      </c>
      <c r="I63" s="56">
        <f>SUM(I64:I67)</f>
        <v>0</v>
      </c>
      <c r="J63" s="206">
        <f>SUM(J64:J67)</f>
        <v>0</v>
      </c>
      <c r="K63" s="3"/>
      <c r="L63" s="3"/>
    </row>
    <row r="64" spans="1:12" ht="13.5" customHeight="1" outlineLevel="1" x14ac:dyDescent="0.2">
      <c r="A64" s="10" t="s">
        <v>61</v>
      </c>
      <c r="B64" s="63"/>
      <c r="C64" s="18" t="s">
        <v>12</v>
      </c>
      <c r="D64" s="12"/>
      <c r="E64" s="13"/>
      <c r="F64" s="14">
        <f>D64*E64</f>
        <v>0</v>
      </c>
      <c r="G64" s="73"/>
      <c r="H64" s="15">
        <f t="shared" si="14"/>
        <v>0</v>
      </c>
      <c r="I64" s="17"/>
      <c r="J64" s="16"/>
      <c r="K64" s="3">
        <f>D64*E64-F64</f>
        <v>0</v>
      </c>
      <c r="L64" s="3">
        <f>(H64+I64+J64)-F64</f>
        <v>0</v>
      </c>
    </row>
    <row r="65" spans="1:12" ht="13.5" customHeight="1" outlineLevel="1" x14ac:dyDescent="0.2">
      <c r="A65" s="10" t="s">
        <v>297</v>
      </c>
      <c r="B65" s="63"/>
      <c r="C65" s="18" t="s">
        <v>300</v>
      </c>
      <c r="D65" s="12"/>
      <c r="E65" s="13"/>
      <c r="F65" s="14">
        <f>D65*E65</f>
        <v>0</v>
      </c>
      <c r="G65" s="73"/>
      <c r="H65" s="15">
        <f t="shared" si="14"/>
        <v>0</v>
      </c>
      <c r="I65" s="17"/>
      <c r="J65" s="16"/>
      <c r="K65" s="3">
        <f>D65*E65-F65</f>
        <v>0</v>
      </c>
      <c r="L65" s="3">
        <f>(H65+I65+J65)-F65</f>
        <v>0</v>
      </c>
    </row>
    <row r="66" spans="1:12" ht="13.5" customHeight="1" outlineLevel="1" x14ac:dyDescent="0.2">
      <c r="A66" s="10" t="s">
        <v>298</v>
      </c>
      <c r="B66" s="63"/>
      <c r="C66" s="18" t="s">
        <v>300</v>
      </c>
      <c r="D66" s="12"/>
      <c r="E66" s="13"/>
      <c r="F66" s="14">
        <f>D66*E66</f>
        <v>0</v>
      </c>
      <c r="G66" s="73"/>
      <c r="H66" s="15">
        <f t="shared" si="14"/>
        <v>0</v>
      </c>
      <c r="I66" s="17"/>
      <c r="J66" s="16"/>
      <c r="K66" s="3">
        <f>D66*E66-F66</f>
        <v>0</v>
      </c>
      <c r="L66" s="3">
        <f>(H66+I66+J66)-F66</f>
        <v>0</v>
      </c>
    </row>
    <row r="67" spans="1:12" ht="13.5" customHeight="1" outlineLevel="1" x14ac:dyDescent="0.2">
      <c r="A67" s="10" t="s">
        <v>62</v>
      </c>
      <c r="B67" s="63"/>
      <c r="C67" s="18"/>
      <c r="D67" s="12"/>
      <c r="E67" s="13"/>
      <c r="F67" s="14">
        <f>D67*E67</f>
        <v>0</v>
      </c>
      <c r="G67" s="73"/>
      <c r="H67" s="15">
        <f t="shared" si="14"/>
        <v>0</v>
      </c>
      <c r="I67" s="17"/>
      <c r="J67" s="16"/>
      <c r="K67" s="3">
        <f>D67*E67-F67</f>
        <v>0</v>
      </c>
      <c r="L67" s="3">
        <f>(H67+I67+J67)-F67</f>
        <v>0</v>
      </c>
    </row>
    <row r="68" spans="1:12" ht="13.5" customHeight="1" x14ac:dyDescent="0.2">
      <c r="A68" s="50" t="s">
        <v>63</v>
      </c>
      <c r="B68" s="58"/>
      <c r="C68" s="51"/>
      <c r="D68" s="52"/>
      <c r="E68" s="53"/>
      <c r="F68" s="57">
        <f>SUM(F69:F71)</f>
        <v>0</v>
      </c>
      <c r="G68" s="97" t="str">
        <f>IFERROR(F68/$F$77,"0,00 %")</f>
        <v>0,00 %</v>
      </c>
      <c r="H68" s="56">
        <f t="shared" si="14"/>
        <v>0</v>
      </c>
      <c r="I68" s="56">
        <f>SUM(I69:I71)</f>
        <v>0</v>
      </c>
      <c r="J68" s="206">
        <f>SUM(J69:J71)</f>
        <v>0</v>
      </c>
      <c r="K68" s="3"/>
      <c r="L68" s="3"/>
    </row>
    <row r="69" spans="1:12" ht="13.5" customHeight="1" outlineLevel="1" x14ac:dyDescent="0.2">
      <c r="A69" s="10" t="s">
        <v>64</v>
      </c>
      <c r="B69" s="63"/>
      <c r="C69" s="18" t="s">
        <v>12</v>
      </c>
      <c r="D69" s="12"/>
      <c r="E69" s="13"/>
      <c r="F69" s="14">
        <f>D69*E69</f>
        <v>0</v>
      </c>
      <c r="G69" s="73"/>
      <c r="H69" s="15">
        <f t="shared" si="14"/>
        <v>0</v>
      </c>
      <c r="I69" s="17"/>
      <c r="J69" s="16"/>
      <c r="K69" s="3">
        <f>D69*E69-F69</f>
        <v>0</v>
      </c>
      <c r="L69" s="3">
        <f>(H69+I69+J69)-F69</f>
        <v>0</v>
      </c>
    </row>
    <row r="70" spans="1:12" ht="13.5" customHeight="1" outlineLevel="1" x14ac:dyDescent="0.2">
      <c r="A70" s="10" t="s">
        <v>65</v>
      </c>
      <c r="B70" s="63"/>
      <c r="C70" s="18" t="s">
        <v>12</v>
      </c>
      <c r="D70" s="12"/>
      <c r="E70" s="13"/>
      <c r="F70" s="14">
        <f>D70*E70</f>
        <v>0</v>
      </c>
      <c r="G70" s="73"/>
      <c r="H70" s="15">
        <f t="shared" si="14"/>
        <v>0</v>
      </c>
      <c r="I70" s="17"/>
      <c r="J70" s="16"/>
      <c r="K70" s="3">
        <f>D70*E70-F70</f>
        <v>0</v>
      </c>
      <c r="L70" s="3">
        <f>(H70+I70+J70)-F70</f>
        <v>0</v>
      </c>
    </row>
    <row r="71" spans="1:12" ht="13.5" customHeight="1" outlineLevel="1" x14ac:dyDescent="0.2">
      <c r="A71" s="10" t="s">
        <v>66</v>
      </c>
      <c r="B71" s="63"/>
      <c r="C71" s="18"/>
      <c r="D71" s="12"/>
      <c r="E71" s="13"/>
      <c r="F71" s="14">
        <f>D71*E71</f>
        <v>0</v>
      </c>
      <c r="G71" s="73"/>
      <c r="H71" s="15">
        <f t="shared" si="14"/>
        <v>0</v>
      </c>
      <c r="I71" s="17"/>
      <c r="J71" s="16"/>
      <c r="K71" s="3">
        <f>D71*E71-F71</f>
        <v>0</v>
      </c>
      <c r="L71" s="3">
        <f>(H71+I71+J71)-F71</f>
        <v>0</v>
      </c>
    </row>
    <row r="72" spans="1:12" ht="13.5" customHeight="1" x14ac:dyDescent="0.2">
      <c r="A72" s="50" t="s">
        <v>283</v>
      </c>
      <c r="B72" s="58"/>
      <c r="C72" s="51"/>
      <c r="D72" s="52"/>
      <c r="E72" s="53"/>
      <c r="F72" s="57">
        <f>SUM(F73:F76)</f>
        <v>0</v>
      </c>
      <c r="G72" s="97" t="str">
        <f>IFERROR(F72/$F$77,"0,00 %")</f>
        <v>0,00 %</v>
      </c>
      <c r="H72" s="56">
        <f t="shared" si="14"/>
        <v>0</v>
      </c>
      <c r="I72" s="56">
        <f>SUM(I73:I76)</f>
        <v>0</v>
      </c>
      <c r="J72" s="206">
        <f>SUM(J73:J76)</f>
        <v>0</v>
      </c>
      <c r="K72" s="3"/>
      <c r="L72" s="3"/>
    </row>
    <row r="73" spans="1:12" ht="13.5" customHeight="1" outlineLevel="1" x14ac:dyDescent="0.2">
      <c r="A73" s="19" t="s">
        <v>284</v>
      </c>
      <c r="B73" s="62"/>
      <c r="C73" s="20" t="s">
        <v>54</v>
      </c>
      <c r="D73" s="21"/>
      <c r="E73" s="22"/>
      <c r="F73" s="14">
        <f>D73*E73</f>
        <v>0</v>
      </c>
      <c r="G73" s="73"/>
      <c r="H73" s="15">
        <f t="shared" si="14"/>
        <v>0</v>
      </c>
      <c r="I73" s="17"/>
      <c r="J73" s="16"/>
      <c r="K73" s="3">
        <f>D73*E73-F73</f>
        <v>0</v>
      </c>
      <c r="L73" s="3">
        <f>(H73+I73+J73)-F73</f>
        <v>0</v>
      </c>
    </row>
    <row r="74" spans="1:12" ht="13.5" customHeight="1" outlineLevel="1" x14ac:dyDescent="0.2">
      <c r="A74" s="19" t="s">
        <v>285</v>
      </c>
      <c r="B74" s="62"/>
      <c r="C74" s="20" t="s">
        <v>54</v>
      </c>
      <c r="D74" s="21"/>
      <c r="E74" s="22"/>
      <c r="F74" s="14">
        <f>D74*E74</f>
        <v>0</v>
      </c>
      <c r="G74" s="73"/>
      <c r="H74" s="15">
        <f t="shared" si="14"/>
        <v>0</v>
      </c>
      <c r="I74" s="17"/>
      <c r="J74" s="16"/>
      <c r="K74" s="3">
        <f>D74*E74-F74</f>
        <v>0</v>
      </c>
      <c r="L74" s="3">
        <f>(H74+I74+J74)-F74</f>
        <v>0</v>
      </c>
    </row>
    <row r="75" spans="1:12" ht="13.5" customHeight="1" outlineLevel="1" x14ac:dyDescent="0.2">
      <c r="A75" s="19" t="s">
        <v>286</v>
      </c>
      <c r="B75" s="62"/>
      <c r="C75" s="20" t="s">
        <v>67</v>
      </c>
      <c r="D75" s="21"/>
      <c r="E75" s="22"/>
      <c r="F75" s="14">
        <f>D75*E75</f>
        <v>0</v>
      </c>
      <c r="G75" s="73"/>
      <c r="H75" s="15">
        <f t="shared" si="14"/>
        <v>0</v>
      </c>
      <c r="I75" s="17"/>
      <c r="J75" s="16"/>
      <c r="K75" s="3">
        <f>D75*E75-F75</f>
        <v>0</v>
      </c>
      <c r="L75" s="3">
        <f>(H75+I75+J75)-F75</f>
        <v>0</v>
      </c>
    </row>
    <row r="76" spans="1:12" ht="13.5" customHeight="1" outlineLevel="1" x14ac:dyDescent="0.2">
      <c r="A76" s="19" t="s">
        <v>287</v>
      </c>
      <c r="B76" s="62"/>
      <c r="C76" s="20"/>
      <c r="D76" s="21"/>
      <c r="E76" s="22"/>
      <c r="F76" s="14">
        <f>D76*E76</f>
        <v>0</v>
      </c>
      <c r="G76" s="73"/>
      <c r="H76" s="15">
        <f t="shared" si="14"/>
        <v>0</v>
      </c>
      <c r="I76" s="17"/>
      <c r="J76" s="16"/>
      <c r="K76" s="3">
        <f>D76*E76-F76</f>
        <v>0</v>
      </c>
      <c r="L76" s="3">
        <f>(H76+I76+J76)-F76</f>
        <v>0</v>
      </c>
    </row>
    <row r="77" spans="1:12" ht="13.5" customHeight="1" thickBot="1" x14ac:dyDescent="0.25">
      <c r="A77" s="75" t="s">
        <v>68</v>
      </c>
      <c r="B77" s="76"/>
      <c r="C77" s="124"/>
      <c r="D77" s="125"/>
      <c r="E77" s="126"/>
      <c r="F77" s="105">
        <f>SUM(F63,F68,F72)</f>
        <v>0</v>
      </c>
      <c r="G77" s="104" t="str">
        <f>IFERROR(F77/$F$405,"0,00 %")</f>
        <v>0,00 %</v>
      </c>
      <c r="H77" s="79">
        <f>SUM(H72,H68,H63)</f>
        <v>0</v>
      </c>
      <c r="I77" s="79">
        <f t="shared" ref="I77:J77" si="15">SUM(I72,I68,I63)</f>
        <v>0</v>
      </c>
      <c r="J77" s="80">
        <f t="shared" si="15"/>
        <v>0</v>
      </c>
      <c r="K77" s="3"/>
      <c r="L77" s="3"/>
    </row>
    <row r="78" spans="1:12" ht="10.5" customHeight="1" thickBot="1" x14ac:dyDescent="0.25">
      <c r="A78" s="6"/>
      <c r="B78" s="60"/>
      <c r="C78" s="7"/>
      <c r="D78" s="8"/>
      <c r="E78" s="39"/>
      <c r="F78" s="9"/>
      <c r="G78" s="9"/>
      <c r="H78" s="8"/>
      <c r="I78" s="8"/>
      <c r="J78" s="207"/>
      <c r="K78" s="3"/>
      <c r="L78" s="3"/>
    </row>
    <row r="79" spans="1:12" ht="54.9" customHeight="1" thickBot="1" x14ac:dyDescent="0.25">
      <c r="A79" s="83" t="s">
        <v>388</v>
      </c>
      <c r="B79" s="84"/>
      <c r="C79" s="85"/>
      <c r="D79" s="86"/>
      <c r="E79" s="122"/>
      <c r="F79" s="87"/>
      <c r="G79" s="88"/>
      <c r="H79" s="89"/>
      <c r="I79" s="89"/>
      <c r="J79" s="90"/>
      <c r="K79" s="3"/>
      <c r="L79" s="3"/>
    </row>
    <row r="80" spans="1:12" ht="20.25" customHeight="1" x14ac:dyDescent="0.2">
      <c r="A80" s="164" t="s">
        <v>356</v>
      </c>
      <c r="B80" s="176"/>
      <c r="C80" s="177"/>
      <c r="D80" s="178"/>
      <c r="E80" s="179"/>
      <c r="F80" s="180">
        <f>SUM(F81,F85)</f>
        <v>0</v>
      </c>
      <c r="G80" s="181" t="str">
        <f>IFERROR(F80/$F$203,"0,00 %")</f>
        <v>0,00 %</v>
      </c>
      <c r="H80" s="182">
        <f t="shared" ref="H80" si="16">F80-(SUM(I80:J80))</f>
        <v>0</v>
      </c>
      <c r="I80" s="182">
        <f>SUM(I81,I85)</f>
        <v>0</v>
      </c>
      <c r="J80" s="208">
        <f>SUM(J81,J85)</f>
        <v>0</v>
      </c>
      <c r="K80" s="3"/>
      <c r="L80" s="3"/>
    </row>
    <row r="81" spans="1:12" ht="13.5" customHeight="1" outlineLevel="1" x14ac:dyDescent="0.2">
      <c r="A81" s="99" t="s">
        <v>369</v>
      </c>
      <c r="B81" s="58" t="s">
        <v>10</v>
      </c>
      <c r="C81" s="166"/>
      <c r="D81" s="167"/>
      <c r="E81" s="168"/>
      <c r="F81" s="57">
        <f>SUM(F82:F84)</f>
        <v>0</v>
      </c>
      <c r="G81" s="97"/>
      <c r="H81" s="56">
        <f t="shared" ref="H81" si="17">F81-(SUM(I81:J81))</f>
        <v>0</v>
      </c>
      <c r="I81" s="56">
        <f>SUM(I82:I84)</f>
        <v>0</v>
      </c>
      <c r="J81" s="206">
        <f>SUM(J82:J84)</f>
        <v>0</v>
      </c>
      <c r="K81" s="3"/>
      <c r="L81" s="3"/>
    </row>
    <row r="82" spans="1:12" ht="13.5" customHeight="1" outlineLevel="2" x14ac:dyDescent="0.2">
      <c r="A82" s="10" t="s">
        <v>371</v>
      </c>
      <c r="B82" s="61"/>
      <c r="C82" s="11" t="s">
        <v>69</v>
      </c>
      <c r="D82" s="12"/>
      <c r="E82" s="13"/>
      <c r="F82" s="14">
        <f>D82*E82</f>
        <v>0</v>
      </c>
      <c r="G82" s="98"/>
      <c r="H82" s="15">
        <f>F82-(SUM(I82:J82))</f>
        <v>0</v>
      </c>
      <c r="I82" s="15"/>
      <c r="J82" s="16"/>
      <c r="K82" s="3">
        <f>D82*E82-F82</f>
        <v>0</v>
      </c>
      <c r="L82" s="3">
        <f>(H82+I82+J82)-F82</f>
        <v>0</v>
      </c>
    </row>
    <row r="83" spans="1:12" ht="13.5" customHeight="1" outlineLevel="2" x14ac:dyDescent="0.2">
      <c r="A83" s="10" t="s">
        <v>372</v>
      </c>
      <c r="B83" s="61"/>
      <c r="C83" s="11" t="s">
        <v>69</v>
      </c>
      <c r="D83" s="12"/>
      <c r="E83" s="13"/>
      <c r="F83" s="14">
        <f>D83*E83</f>
        <v>0</v>
      </c>
      <c r="G83" s="98"/>
      <c r="H83" s="15">
        <f>F83-(SUM(I83:J83))</f>
        <v>0</v>
      </c>
      <c r="I83" s="15"/>
      <c r="J83" s="16"/>
      <c r="K83" s="3">
        <f>D83*E83-F83</f>
        <v>0</v>
      </c>
      <c r="L83" s="3">
        <f>(H83+I83+J83)-F83</f>
        <v>0</v>
      </c>
    </row>
    <row r="84" spans="1:12" ht="13.5" customHeight="1" outlineLevel="2" x14ac:dyDescent="0.2">
      <c r="A84" s="10" t="s">
        <v>373</v>
      </c>
      <c r="B84" s="61"/>
      <c r="C84" s="11" t="s">
        <v>69</v>
      </c>
      <c r="D84" s="12"/>
      <c r="E84" s="13"/>
      <c r="F84" s="14">
        <f>D84*E84</f>
        <v>0</v>
      </c>
      <c r="G84" s="98"/>
      <c r="H84" s="15">
        <f>F84-(SUM(I84:J84))</f>
        <v>0</v>
      </c>
      <c r="I84" s="15"/>
      <c r="J84" s="16"/>
      <c r="K84" s="3">
        <f>D84*E84-F84</f>
        <v>0</v>
      </c>
      <c r="L84" s="3">
        <f>(H84+I84+J84)-F84</f>
        <v>0</v>
      </c>
    </row>
    <row r="85" spans="1:12" ht="13.5" customHeight="1" outlineLevel="1" thickBot="1" x14ac:dyDescent="0.25">
      <c r="A85" s="99" t="s">
        <v>370</v>
      </c>
      <c r="B85" s="165"/>
      <c r="C85" s="205" t="s">
        <v>300</v>
      </c>
      <c r="D85" s="167"/>
      <c r="E85" s="168"/>
      <c r="F85" s="57">
        <f>D85*E85</f>
        <v>0</v>
      </c>
      <c r="G85" s="97"/>
      <c r="H85" s="56">
        <f>F85-(SUM(I85:J85))</f>
        <v>0</v>
      </c>
      <c r="I85" s="56">
        <v>0</v>
      </c>
      <c r="J85" s="206">
        <v>0</v>
      </c>
      <c r="K85" s="3"/>
      <c r="L85" s="3"/>
    </row>
    <row r="86" spans="1:12" ht="20.25" customHeight="1" x14ac:dyDescent="0.2">
      <c r="A86" s="164" t="s">
        <v>274</v>
      </c>
      <c r="B86" s="176"/>
      <c r="C86" s="177"/>
      <c r="D86" s="178"/>
      <c r="E86" s="179"/>
      <c r="F86" s="180">
        <f>SUM(F87,F90,F93,F96)</f>
        <v>0</v>
      </c>
      <c r="G86" s="181" t="str">
        <f>IFERROR(F86/$F$203,"0,00 %")</f>
        <v>0,00 %</v>
      </c>
      <c r="H86" s="182">
        <f t="shared" ref="H86" si="18">F86-(SUM(I86:J86))</f>
        <v>0</v>
      </c>
      <c r="I86" s="182">
        <f>SUM(I87,I90,I93,I96)</f>
        <v>0</v>
      </c>
      <c r="J86" s="208">
        <f>SUM(J87,J90,J93,J96)</f>
        <v>0</v>
      </c>
      <c r="K86" s="3"/>
      <c r="L86" s="3"/>
    </row>
    <row r="87" spans="1:12" ht="13.5" customHeight="1" outlineLevel="1" x14ac:dyDescent="0.2">
      <c r="A87" s="99" t="s">
        <v>322</v>
      </c>
      <c r="B87" s="165"/>
      <c r="C87" s="166"/>
      <c r="D87" s="167"/>
      <c r="E87" s="168"/>
      <c r="F87" s="57">
        <f>SUM(F88:F89)</f>
        <v>0</v>
      </c>
      <c r="G87" s="97"/>
      <c r="H87" s="56">
        <f t="shared" ref="H87" si="19">F87-(SUM(I87:J87))</f>
        <v>0</v>
      </c>
      <c r="I87" s="56">
        <f>SUM(I88:I89)</f>
        <v>0</v>
      </c>
      <c r="J87" s="206">
        <f>SUM(J88:J89)</f>
        <v>0</v>
      </c>
      <c r="K87" s="3"/>
      <c r="L87" s="3"/>
    </row>
    <row r="88" spans="1:12" ht="13.5" customHeight="1" outlineLevel="2" x14ac:dyDescent="0.2">
      <c r="A88" s="10" t="s">
        <v>351</v>
      </c>
      <c r="B88" s="64"/>
      <c r="C88" s="11" t="s">
        <v>69</v>
      </c>
      <c r="D88" s="12"/>
      <c r="E88" s="13"/>
      <c r="F88" s="14">
        <f>D88*E88</f>
        <v>0</v>
      </c>
      <c r="G88" s="98"/>
      <c r="H88" s="15">
        <f>F88-(SUM(I88:J88))</f>
        <v>0</v>
      </c>
      <c r="I88" s="15"/>
      <c r="J88" s="16"/>
      <c r="K88" s="3">
        <f>D88*E88-F88</f>
        <v>0</v>
      </c>
      <c r="L88" s="3">
        <f>(H88+I88+J88)-F88</f>
        <v>0</v>
      </c>
    </row>
    <row r="89" spans="1:12" ht="13.5" customHeight="1" outlineLevel="2" x14ac:dyDescent="0.2">
      <c r="A89" s="10" t="s">
        <v>352</v>
      </c>
      <c r="B89" s="64"/>
      <c r="C89" s="11" t="s">
        <v>69</v>
      </c>
      <c r="D89" s="12"/>
      <c r="E89" s="13"/>
      <c r="F89" s="14">
        <f>D89*E89</f>
        <v>0</v>
      </c>
      <c r="G89" s="98"/>
      <c r="H89" s="15">
        <f>F89-(SUM(I89:J89))</f>
        <v>0</v>
      </c>
      <c r="I89" s="15"/>
      <c r="J89" s="16"/>
      <c r="K89" s="3">
        <f>D89*E89-F89</f>
        <v>0</v>
      </c>
      <c r="L89" s="3">
        <f>(H89+I89+J89)-F89</f>
        <v>0</v>
      </c>
    </row>
    <row r="90" spans="1:12" ht="13.5" customHeight="1" outlineLevel="1" x14ac:dyDescent="0.2">
      <c r="A90" s="99" t="s">
        <v>323</v>
      </c>
      <c r="B90" s="165"/>
      <c r="C90" s="166"/>
      <c r="D90" s="167"/>
      <c r="E90" s="168"/>
      <c r="F90" s="57">
        <f>SUM(F91:F92)</f>
        <v>0</v>
      </c>
      <c r="G90" s="97"/>
      <c r="H90" s="56">
        <f t="shared" ref="H90" si="20">F90-(SUM(I90:J90))</f>
        <v>0</v>
      </c>
      <c r="I90" s="56">
        <f>SUM(I91:I92)</f>
        <v>0</v>
      </c>
      <c r="J90" s="206">
        <f>SUM(J91:J92)</f>
        <v>0</v>
      </c>
      <c r="K90" s="3"/>
      <c r="L90" s="3"/>
    </row>
    <row r="91" spans="1:12" ht="13.5" customHeight="1" outlineLevel="2" x14ac:dyDescent="0.2">
      <c r="A91" s="10" t="s">
        <v>324</v>
      </c>
      <c r="B91" s="64"/>
      <c r="C91" s="11" t="s">
        <v>321</v>
      </c>
      <c r="D91" s="12"/>
      <c r="E91" s="13"/>
      <c r="F91" s="14">
        <f>D91*E91</f>
        <v>0</v>
      </c>
      <c r="G91" s="98"/>
      <c r="H91" s="15">
        <f>F91-(SUM(I91:J91))</f>
        <v>0</v>
      </c>
      <c r="I91" s="15"/>
      <c r="J91" s="16"/>
      <c r="K91" s="3">
        <f>D91*E91-F91</f>
        <v>0</v>
      </c>
      <c r="L91" s="3">
        <f>(H91+I91+J91)-F91</f>
        <v>0</v>
      </c>
    </row>
    <row r="92" spans="1:12" ht="13.5" customHeight="1" outlineLevel="2" x14ac:dyDescent="0.2">
      <c r="A92" s="10" t="s">
        <v>325</v>
      </c>
      <c r="B92" s="64"/>
      <c r="C92" s="11" t="s">
        <v>321</v>
      </c>
      <c r="D92" s="12"/>
      <c r="E92" s="13"/>
      <c r="F92" s="14">
        <f>D92*E92</f>
        <v>0</v>
      </c>
      <c r="G92" s="98"/>
      <c r="H92" s="15">
        <f>F92-(SUM(I92:J92))</f>
        <v>0</v>
      </c>
      <c r="I92" s="15"/>
      <c r="J92" s="16"/>
      <c r="K92" s="3">
        <f>D92*E92-F92</f>
        <v>0</v>
      </c>
      <c r="L92" s="3">
        <f>(H92+I92+J92)-F92</f>
        <v>0</v>
      </c>
    </row>
    <row r="93" spans="1:12" ht="13.5" customHeight="1" outlineLevel="1" x14ac:dyDescent="0.2">
      <c r="A93" s="50" t="s">
        <v>326</v>
      </c>
      <c r="B93" s="58" t="s">
        <v>10</v>
      </c>
      <c r="C93" s="51"/>
      <c r="D93" s="52"/>
      <c r="E93" s="53"/>
      <c r="F93" s="57">
        <f>SUM(F94:F95)</f>
        <v>0</v>
      </c>
      <c r="G93" s="97"/>
      <c r="H93" s="56">
        <f t="shared" ref="H93:H98" si="21">F93-(SUM(I93:J93))</f>
        <v>0</v>
      </c>
      <c r="I93" s="56">
        <f>SUM(I94:I95)</f>
        <v>0</v>
      </c>
      <c r="J93" s="206">
        <f>SUM(J94:J95)</f>
        <v>0</v>
      </c>
      <c r="K93" s="3"/>
      <c r="L93" s="3"/>
    </row>
    <row r="94" spans="1:12" ht="13.5" customHeight="1" outlineLevel="2" x14ac:dyDescent="0.2">
      <c r="A94" s="10" t="s">
        <v>353</v>
      </c>
      <c r="B94" s="61"/>
      <c r="C94" s="11" t="s">
        <v>70</v>
      </c>
      <c r="D94" s="12"/>
      <c r="E94" s="13"/>
      <c r="F94" s="14">
        <f t="shared" ref="F94:F95" si="22">D94*E94</f>
        <v>0</v>
      </c>
      <c r="G94" s="98"/>
      <c r="H94" s="15">
        <f t="shared" si="21"/>
        <v>0</v>
      </c>
      <c r="I94" s="15"/>
      <c r="J94" s="16"/>
      <c r="K94" s="3">
        <f>D94*E94-F94</f>
        <v>0</v>
      </c>
      <c r="L94" s="3">
        <f>(H94+I94+J94)-F94</f>
        <v>0</v>
      </c>
    </row>
    <row r="95" spans="1:12" ht="13.5" customHeight="1" outlineLevel="2" x14ac:dyDescent="0.2">
      <c r="A95" s="10" t="s">
        <v>354</v>
      </c>
      <c r="B95" s="61"/>
      <c r="C95" s="11" t="s">
        <v>70</v>
      </c>
      <c r="D95" s="12"/>
      <c r="E95" s="13"/>
      <c r="F95" s="14">
        <f t="shared" si="22"/>
        <v>0</v>
      </c>
      <c r="G95" s="98"/>
      <c r="H95" s="15">
        <f t="shared" si="21"/>
        <v>0</v>
      </c>
      <c r="I95" s="15"/>
      <c r="J95" s="16"/>
      <c r="K95" s="3">
        <f>D95*E95-F95</f>
        <v>0</v>
      </c>
      <c r="L95" s="3">
        <f>(H95+I95+J95)-F95</f>
        <v>0</v>
      </c>
    </row>
    <row r="96" spans="1:12" ht="13.5" customHeight="1" outlineLevel="1" x14ac:dyDescent="0.2">
      <c r="A96" s="99" t="s">
        <v>327</v>
      </c>
      <c r="B96" s="58"/>
      <c r="C96" s="55"/>
      <c r="D96" s="52"/>
      <c r="E96" s="53"/>
      <c r="F96" s="57">
        <f>SUM(F97:F98)</f>
        <v>0</v>
      </c>
      <c r="G96" s="97"/>
      <c r="H96" s="56">
        <f t="shared" si="21"/>
        <v>0</v>
      </c>
      <c r="I96" s="56">
        <f>SUM(I97:I98)</f>
        <v>0</v>
      </c>
      <c r="J96" s="206">
        <f>SUM(J97:J98)</f>
        <v>0</v>
      </c>
      <c r="K96" s="3"/>
      <c r="L96" s="3"/>
    </row>
    <row r="97" spans="1:12" ht="13.5" customHeight="1" outlineLevel="2" x14ac:dyDescent="0.2">
      <c r="A97" s="134" t="s">
        <v>368</v>
      </c>
      <c r="B97" s="64"/>
      <c r="C97" s="11" t="s">
        <v>273</v>
      </c>
      <c r="D97" s="12"/>
      <c r="E97" s="13"/>
      <c r="F97" s="14">
        <f t="shared" ref="F97:F98" si="23">D97*E97</f>
        <v>0</v>
      </c>
      <c r="G97" s="98"/>
      <c r="H97" s="15">
        <f t="shared" si="21"/>
        <v>0</v>
      </c>
      <c r="I97" s="15"/>
      <c r="J97" s="16"/>
      <c r="K97" s="3">
        <f>D97*E97-F97</f>
        <v>0</v>
      </c>
      <c r="L97" s="3">
        <f>(H97+I97+J97)-F97</f>
        <v>0</v>
      </c>
    </row>
    <row r="98" spans="1:12" ht="13.5" customHeight="1" outlineLevel="2" thickBot="1" x14ac:dyDescent="0.25">
      <c r="A98" s="134" t="s">
        <v>328</v>
      </c>
      <c r="B98" s="64"/>
      <c r="C98" s="11" t="s">
        <v>273</v>
      </c>
      <c r="D98" s="12"/>
      <c r="E98" s="13"/>
      <c r="F98" s="14">
        <f t="shared" si="23"/>
        <v>0</v>
      </c>
      <c r="G98" s="98"/>
      <c r="H98" s="15">
        <f t="shared" si="21"/>
        <v>0</v>
      </c>
      <c r="I98" s="15"/>
      <c r="J98" s="16"/>
      <c r="K98" s="3">
        <f>D98*E98-F98</f>
        <v>0</v>
      </c>
      <c r="L98" s="3">
        <f>(H98+I98+J98)-F98</f>
        <v>0</v>
      </c>
    </row>
    <row r="99" spans="1:12" ht="20.25" customHeight="1" collapsed="1" thickBot="1" x14ac:dyDescent="0.25">
      <c r="A99" s="164" t="s">
        <v>274</v>
      </c>
      <c r="B99" s="176"/>
      <c r="C99" s="177"/>
      <c r="D99" s="178"/>
      <c r="E99" s="179"/>
      <c r="F99" s="180">
        <f>SUM(F100,F103,F106,F109)</f>
        <v>0</v>
      </c>
      <c r="G99" s="181" t="str">
        <f>IFERROR(F99/$F$203,"0,00 %")</f>
        <v>0,00 %</v>
      </c>
      <c r="H99" s="182">
        <f t="shared" ref="H99" si="24">F99-(SUM(I99:J99))</f>
        <v>0</v>
      </c>
      <c r="I99" s="182">
        <f>SUM(I100,I103,I106,I109)</f>
        <v>0</v>
      </c>
      <c r="J99" s="208">
        <f>SUM(J100,J103,J106,J109)</f>
        <v>0</v>
      </c>
      <c r="K99" s="3"/>
      <c r="L99" s="3"/>
    </row>
    <row r="100" spans="1:12" ht="13.5" hidden="1" customHeight="1" outlineLevel="1" x14ac:dyDescent="0.2">
      <c r="A100" s="99" t="s">
        <v>322</v>
      </c>
      <c r="B100" s="165"/>
      <c r="C100" s="166"/>
      <c r="D100" s="167"/>
      <c r="E100" s="168"/>
      <c r="F100" s="57">
        <f>SUM(F101:F102)</f>
        <v>0</v>
      </c>
      <c r="G100" s="97"/>
      <c r="H100" s="56">
        <f t="shared" ref="H100" si="25">F100-(SUM(I100:J100))</f>
        <v>0</v>
      </c>
      <c r="I100" s="56">
        <f>SUM(I101:I102)</f>
        <v>0</v>
      </c>
      <c r="J100" s="206">
        <f>SUM(J101:J102)</f>
        <v>0</v>
      </c>
      <c r="K100" s="3"/>
      <c r="L100" s="3"/>
    </row>
    <row r="101" spans="1:12" ht="13.5" hidden="1" customHeight="1" outlineLevel="2" x14ac:dyDescent="0.2">
      <c r="A101" s="10" t="s">
        <v>351</v>
      </c>
      <c r="B101" s="64"/>
      <c r="C101" s="11" t="s">
        <v>69</v>
      </c>
      <c r="D101" s="12"/>
      <c r="E101" s="13"/>
      <c r="F101" s="14">
        <f>D101*E101</f>
        <v>0</v>
      </c>
      <c r="G101" s="98"/>
      <c r="H101" s="15">
        <f>F101-(SUM(I101:J101))</f>
        <v>0</v>
      </c>
      <c r="I101" s="15"/>
      <c r="J101" s="16"/>
      <c r="K101" s="3">
        <f>D101*E101-F101</f>
        <v>0</v>
      </c>
      <c r="L101" s="3">
        <f>(H101+I101+J101)-F101</f>
        <v>0</v>
      </c>
    </row>
    <row r="102" spans="1:12" ht="13.5" hidden="1" customHeight="1" outlineLevel="2" x14ac:dyDescent="0.2">
      <c r="A102" s="10" t="s">
        <v>352</v>
      </c>
      <c r="B102" s="64"/>
      <c r="C102" s="11" t="s">
        <v>69</v>
      </c>
      <c r="D102" s="12"/>
      <c r="E102" s="13"/>
      <c r="F102" s="14">
        <f>D102*E102</f>
        <v>0</v>
      </c>
      <c r="G102" s="98"/>
      <c r="H102" s="15">
        <f>F102-(SUM(I102:J102))</f>
        <v>0</v>
      </c>
      <c r="I102" s="15"/>
      <c r="J102" s="16"/>
      <c r="K102" s="3">
        <f>D102*E102-F102</f>
        <v>0</v>
      </c>
      <c r="L102" s="3">
        <f>(H102+I102+J102)-F102</f>
        <v>0</v>
      </c>
    </row>
    <row r="103" spans="1:12" ht="13.5" hidden="1" customHeight="1" outlineLevel="1" x14ac:dyDescent="0.2">
      <c r="A103" s="99" t="s">
        <v>323</v>
      </c>
      <c r="B103" s="165"/>
      <c r="C103" s="166"/>
      <c r="D103" s="167"/>
      <c r="E103" s="168"/>
      <c r="F103" s="57">
        <f>SUM(F104:F105)</f>
        <v>0</v>
      </c>
      <c r="G103" s="97"/>
      <c r="H103" s="56">
        <f t="shared" ref="H103" si="26">F103-(SUM(I103:J103))</f>
        <v>0</v>
      </c>
      <c r="I103" s="56">
        <f>SUM(I104:I105)</f>
        <v>0</v>
      </c>
      <c r="J103" s="206">
        <f>SUM(J104:J105)</f>
        <v>0</v>
      </c>
      <c r="K103" s="3"/>
      <c r="L103" s="3"/>
    </row>
    <row r="104" spans="1:12" ht="13.5" hidden="1" customHeight="1" outlineLevel="2" x14ac:dyDescent="0.2">
      <c r="A104" s="10" t="s">
        <v>324</v>
      </c>
      <c r="B104" s="64"/>
      <c r="C104" s="11" t="s">
        <v>321</v>
      </c>
      <c r="D104" s="12"/>
      <c r="E104" s="13"/>
      <c r="F104" s="14">
        <f>D104*E104</f>
        <v>0</v>
      </c>
      <c r="G104" s="98"/>
      <c r="H104" s="15">
        <f>F104-(SUM(I104:J104))</f>
        <v>0</v>
      </c>
      <c r="I104" s="15"/>
      <c r="J104" s="16"/>
      <c r="K104" s="3">
        <f>D104*E104-F104</f>
        <v>0</v>
      </c>
      <c r="L104" s="3">
        <f>(H104+I104+J104)-F104</f>
        <v>0</v>
      </c>
    </row>
    <row r="105" spans="1:12" ht="13.5" hidden="1" customHeight="1" outlineLevel="2" x14ac:dyDescent="0.2">
      <c r="A105" s="10" t="s">
        <v>325</v>
      </c>
      <c r="B105" s="64"/>
      <c r="C105" s="11" t="s">
        <v>321</v>
      </c>
      <c r="D105" s="12"/>
      <c r="E105" s="13"/>
      <c r="F105" s="14">
        <f>D105*E105</f>
        <v>0</v>
      </c>
      <c r="G105" s="98"/>
      <c r="H105" s="15">
        <f>F105-(SUM(I105:J105))</f>
        <v>0</v>
      </c>
      <c r="I105" s="15"/>
      <c r="J105" s="16"/>
      <c r="K105" s="3">
        <f>D105*E105-F105</f>
        <v>0</v>
      </c>
      <c r="L105" s="3">
        <f>(H105+I105+J105)-F105</f>
        <v>0</v>
      </c>
    </row>
    <row r="106" spans="1:12" ht="13.5" hidden="1" customHeight="1" outlineLevel="1" x14ac:dyDescent="0.2">
      <c r="A106" s="50" t="s">
        <v>326</v>
      </c>
      <c r="B106" s="58" t="s">
        <v>10</v>
      </c>
      <c r="C106" s="51"/>
      <c r="D106" s="52"/>
      <c r="E106" s="53"/>
      <c r="F106" s="57">
        <f>SUM(F107:F108)</f>
        <v>0</v>
      </c>
      <c r="G106" s="97"/>
      <c r="H106" s="56">
        <f t="shared" ref="H106:H111" si="27">F106-(SUM(I106:J106))</f>
        <v>0</v>
      </c>
      <c r="I106" s="56">
        <f>SUM(I107:I108)</f>
        <v>0</v>
      </c>
      <c r="J106" s="206">
        <f>SUM(J107:J108)</f>
        <v>0</v>
      </c>
      <c r="K106" s="3"/>
      <c r="L106" s="3"/>
    </row>
    <row r="107" spans="1:12" ht="13.5" hidden="1" customHeight="1" outlineLevel="2" x14ac:dyDescent="0.2">
      <c r="A107" s="10" t="s">
        <v>353</v>
      </c>
      <c r="B107" s="61"/>
      <c r="C107" s="11" t="s">
        <v>70</v>
      </c>
      <c r="D107" s="12"/>
      <c r="E107" s="13"/>
      <c r="F107" s="14">
        <f t="shared" ref="F107:F108" si="28">D107*E107</f>
        <v>0</v>
      </c>
      <c r="G107" s="98"/>
      <c r="H107" s="15">
        <f t="shared" si="27"/>
        <v>0</v>
      </c>
      <c r="I107" s="15"/>
      <c r="J107" s="16"/>
      <c r="K107" s="3">
        <f>D107*E107-F107</f>
        <v>0</v>
      </c>
      <c r="L107" s="3">
        <f>(H107+I107+J107)-F107</f>
        <v>0</v>
      </c>
    </row>
    <row r="108" spans="1:12" ht="13.5" hidden="1" customHeight="1" outlineLevel="2" x14ac:dyDescent="0.2">
      <c r="A108" s="10" t="s">
        <v>354</v>
      </c>
      <c r="B108" s="61"/>
      <c r="C108" s="11" t="s">
        <v>70</v>
      </c>
      <c r="D108" s="12"/>
      <c r="E108" s="13"/>
      <c r="F108" s="14">
        <f t="shared" si="28"/>
        <v>0</v>
      </c>
      <c r="G108" s="98"/>
      <c r="H108" s="15">
        <f t="shared" si="27"/>
        <v>0</v>
      </c>
      <c r="I108" s="15"/>
      <c r="J108" s="16"/>
      <c r="K108" s="3">
        <f>D108*E108-F108</f>
        <v>0</v>
      </c>
      <c r="L108" s="3">
        <f>(H108+I108+J108)-F108</f>
        <v>0</v>
      </c>
    </row>
    <row r="109" spans="1:12" ht="13.5" hidden="1" customHeight="1" outlineLevel="1" x14ac:dyDescent="0.2">
      <c r="A109" s="99" t="s">
        <v>327</v>
      </c>
      <c r="B109" s="58"/>
      <c r="C109" s="55"/>
      <c r="D109" s="52"/>
      <c r="E109" s="53"/>
      <c r="F109" s="57">
        <f>SUM(F110:F111)</f>
        <v>0</v>
      </c>
      <c r="G109" s="97"/>
      <c r="H109" s="56">
        <f t="shared" si="27"/>
        <v>0</v>
      </c>
      <c r="I109" s="56">
        <f>SUM(I110:I111)</f>
        <v>0</v>
      </c>
      <c r="J109" s="206">
        <f>SUM(J110:J111)</f>
        <v>0</v>
      </c>
      <c r="K109" s="3"/>
      <c r="L109" s="3"/>
    </row>
    <row r="110" spans="1:12" ht="13.5" hidden="1" customHeight="1" outlineLevel="2" x14ac:dyDescent="0.2">
      <c r="A110" s="134" t="s">
        <v>368</v>
      </c>
      <c r="B110" s="64"/>
      <c r="C110" s="11" t="s">
        <v>273</v>
      </c>
      <c r="D110" s="12"/>
      <c r="E110" s="13"/>
      <c r="F110" s="14">
        <f t="shared" ref="F110:F111" si="29">D110*E110</f>
        <v>0</v>
      </c>
      <c r="G110" s="98"/>
      <c r="H110" s="15">
        <f t="shared" si="27"/>
        <v>0</v>
      </c>
      <c r="I110" s="15"/>
      <c r="J110" s="16"/>
      <c r="K110" s="3">
        <f>D110*E110-F110</f>
        <v>0</v>
      </c>
      <c r="L110" s="3">
        <f>(H110+I110+J110)-F110</f>
        <v>0</v>
      </c>
    </row>
    <row r="111" spans="1:12" ht="13.5" hidden="1" customHeight="1" outlineLevel="2" thickBot="1" x14ac:dyDescent="0.25">
      <c r="A111" s="134" t="s">
        <v>328</v>
      </c>
      <c r="B111" s="64"/>
      <c r="C111" s="11" t="s">
        <v>273</v>
      </c>
      <c r="D111" s="12"/>
      <c r="E111" s="13"/>
      <c r="F111" s="14">
        <f t="shared" si="29"/>
        <v>0</v>
      </c>
      <c r="G111" s="98"/>
      <c r="H111" s="15">
        <f t="shared" si="27"/>
        <v>0</v>
      </c>
      <c r="I111" s="15"/>
      <c r="J111" s="16"/>
      <c r="K111" s="3">
        <f>D111*E111-F111</f>
        <v>0</v>
      </c>
      <c r="L111" s="3">
        <f>(H111+I111+J111)-F111</f>
        <v>0</v>
      </c>
    </row>
    <row r="112" spans="1:12" ht="20.25" customHeight="1" collapsed="1" thickBot="1" x14ac:dyDescent="0.25">
      <c r="A112" s="164" t="s">
        <v>274</v>
      </c>
      <c r="B112" s="176"/>
      <c r="C112" s="177"/>
      <c r="D112" s="178"/>
      <c r="E112" s="179"/>
      <c r="F112" s="180">
        <f>SUM(F113,F116,F119,F122)</f>
        <v>0</v>
      </c>
      <c r="G112" s="181" t="str">
        <f>IFERROR(F112/$F$203,"0,00 %")</f>
        <v>0,00 %</v>
      </c>
      <c r="H112" s="182">
        <f t="shared" ref="H112" si="30">F112-(SUM(I112:J112))</f>
        <v>0</v>
      </c>
      <c r="I112" s="182">
        <f>SUM(I113,I116,I119,I122)</f>
        <v>0</v>
      </c>
      <c r="J112" s="208">
        <f>SUM(J113,J116,J119,J122)</f>
        <v>0</v>
      </c>
      <c r="K112" s="3"/>
      <c r="L112" s="3"/>
    </row>
    <row r="113" spans="1:12" ht="13.5" hidden="1" customHeight="1" outlineLevel="1" x14ac:dyDescent="0.2">
      <c r="A113" s="99" t="s">
        <v>322</v>
      </c>
      <c r="B113" s="165"/>
      <c r="C113" s="166"/>
      <c r="D113" s="167"/>
      <c r="E113" s="168"/>
      <c r="F113" s="57">
        <f>SUM(F114:F115)</f>
        <v>0</v>
      </c>
      <c r="G113" s="97"/>
      <c r="H113" s="56">
        <f t="shared" ref="H113" si="31">F113-(SUM(I113:J113))</f>
        <v>0</v>
      </c>
      <c r="I113" s="56">
        <f>SUM(I114:I115)</f>
        <v>0</v>
      </c>
      <c r="J113" s="206">
        <f>SUM(J114:J115)</f>
        <v>0</v>
      </c>
      <c r="K113" s="3"/>
      <c r="L113" s="3"/>
    </row>
    <row r="114" spans="1:12" ht="13.5" hidden="1" customHeight="1" outlineLevel="2" x14ac:dyDescent="0.2">
      <c r="A114" s="10" t="s">
        <v>351</v>
      </c>
      <c r="B114" s="64"/>
      <c r="C114" s="11" t="s">
        <v>69</v>
      </c>
      <c r="D114" s="12"/>
      <c r="E114" s="13"/>
      <c r="F114" s="14">
        <f>D114*E114</f>
        <v>0</v>
      </c>
      <c r="G114" s="98"/>
      <c r="H114" s="15">
        <f>F114-(SUM(I114:J114))</f>
        <v>0</v>
      </c>
      <c r="I114" s="15"/>
      <c r="J114" s="16"/>
      <c r="K114" s="3">
        <f>D114*E114-F114</f>
        <v>0</v>
      </c>
      <c r="L114" s="3">
        <f>(H114+I114+J114)-F114</f>
        <v>0</v>
      </c>
    </row>
    <row r="115" spans="1:12" ht="13.5" hidden="1" customHeight="1" outlineLevel="2" x14ac:dyDescent="0.2">
      <c r="A115" s="10" t="s">
        <v>352</v>
      </c>
      <c r="B115" s="64"/>
      <c r="C115" s="11" t="s">
        <v>69</v>
      </c>
      <c r="D115" s="12"/>
      <c r="E115" s="13"/>
      <c r="F115" s="14">
        <f>D115*E115</f>
        <v>0</v>
      </c>
      <c r="G115" s="98"/>
      <c r="H115" s="15">
        <f>F115-(SUM(I115:J115))</f>
        <v>0</v>
      </c>
      <c r="I115" s="15"/>
      <c r="J115" s="16"/>
      <c r="K115" s="3">
        <f>D115*E115-F115</f>
        <v>0</v>
      </c>
      <c r="L115" s="3">
        <f>(H115+I115+J115)-F115</f>
        <v>0</v>
      </c>
    </row>
    <row r="116" spans="1:12" ht="13.5" hidden="1" customHeight="1" outlineLevel="1" x14ac:dyDescent="0.2">
      <c r="A116" s="99" t="s">
        <v>323</v>
      </c>
      <c r="B116" s="165"/>
      <c r="C116" s="166"/>
      <c r="D116" s="167"/>
      <c r="E116" s="168"/>
      <c r="F116" s="57">
        <f>SUM(F117:F118)</f>
        <v>0</v>
      </c>
      <c r="G116" s="97"/>
      <c r="H116" s="56">
        <f t="shared" ref="H116" si="32">F116-(SUM(I116:J116))</f>
        <v>0</v>
      </c>
      <c r="I116" s="56">
        <f>SUM(I117:I118)</f>
        <v>0</v>
      </c>
      <c r="J116" s="206">
        <f>SUM(J117:J118)</f>
        <v>0</v>
      </c>
      <c r="K116" s="3"/>
      <c r="L116" s="3"/>
    </row>
    <row r="117" spans="1:12" ht="13.5" hidden="1" customHeight="1" outlineLevel="2" x14ac:dyDescent="0.2">
      <c r="A117" s="10" t="s">
        <v>324</v>
      </c>
      <c r="B117" s="64"/>
      <c r="C117" s="11" t="s">
        <v>321</v>
      </c>
      <c r="D117" s="12"/>
      <c r="E117" s="13"/>
      <c r="F117" s="14">
        <f>D117*E117</f>
        <v>0</v>
      </c>
      <c r="G117" s="98"/>
      <c r="H117" s="15">
        <f>F117-(SUM(I117:J117))</f>
        <v>0</v>
      </c>
      <c r="I117" s="15"/>
      <c r="J117" s="16"/>
      <c r="K117" s="3">
        <f>D117*E117-F117</f>
        <v>0</v>
      </c>
      <c r="L117" s="3">
        <f>(H117+I117+J117)-F117</f>
        <v>0</v>
      </c>
    </row>
    <row r="118" spans="1:12" ht="13.5" hidden="1" customHeight="1" outlineLevel="2" x14ac:dyDescent="0.2">
      <c r="A118" s="10" t="s">
        <v>325</v>
      </c>
      <c r="B118" s="64"/>
      <c r="C118" s="11" t="s">
        <v>321</v>
      </c>
      <c r="D118" s="12"/>
      <c r="E118" s="13"/>
      <c r="F118" s="14">
        <f>D118*E118</f>
        <v>0</v>
      </c>
      <c r="G118" s="98"/>
      <c r="H118" s="15">
        <f>F118-(SUM(I118:J118))</f>
        <v>0</v>
      </c>
      <c r="I118" s="15"/>
      <c r="J118" s="16"/>
      <c r="K118" s="3">
        <f>D118*E118-F118</f>
        <v>0</v>
      </c>
      <c r="L118" s="3">
        <f>(H118+I118+J118)-F118</f>
        <v>0</v>
      </c>
    </row>
    <row r="119" spans="1:12" ht="13.5" hidden="1" customHeight="1" outlineLevel="1" x14ac:dyDescent="0.2">
      <c r="A119" s="50" t="s">
        <v>326</v>
      </c>
      <c r="B119" s="58" t="s">
        <v>10</v>
      </c>
      <c r="C119" s="51"/>
      <c r="D119" s="52"/>
      <c r="E119" s="53"/>
      <c r="F119" s="57">
        <f>SUM(F120:F121)</f>
        <v>0</v>
      </c>
      <c r="G119" s="97"/>
      <c r="H119" s="56">
        <f t="shared" ref="H119:H124" si="33">F119-(SUM(I119:J119))</f>
        <v>0</v>
      </c>
      <c r="I119" s="56">
        <f>SUM(I120:I121)</f>
        <v>0</v>
      </c>
      <c r="J119" s="206">
        <f>SUM(J120:J121)</f>
        <v>0</v>
      </c>
      <c r="K119" s="3"/>
      <c r="L119" s="3"/>
    </row>
    <row r="120" spans="1:12" ht="13.5" hidden="1" customHeight="1" outlineLevel="2" x14ac:dyDescent="0.2">
      <c r="A120" s="10" t="s">
        <v>353</v>
      </c>
      <c r="B120" s="61"/>
      <c r="C120" s="11" t="s">
        <v>70</v>
      </c>
      <c r="D120" s="12"/>
      <c r="E120" s="13"/>
      <c r="F120" s="14">
        <f t="shared" ref="F120:F121" si="34">D120*E120</f>
        <v>0</v>
      </c>
      <c r="G120" s="98"/>
      <c r="H120" s="15">
        <f t="shared" si="33"/>
        <v>0</v>
      </c>
      <c r="I120" s="15"/>
      <c r="J120" s="16"/>
      <c r="K120" s="3">
        <f>D120*E120-F120</f>
        <v>0</v>
      </c>
      <c r="L120" s="3">
        <f>(H120+I120+J120)-F120</f>
        <v>0</v>
      </c>
    </row>
    <row r="121" spans="1:12" ht="13.5" hidden="1" customHeight="1" outlineLevel="2" x14ac:dyDescent="0.2">
      <c r="A121" s="10" t="s">
        <v>354</v>
      </c>
      <c r="B121" s="61"/>
      <c r="C121" s="11" t="s">
        <v>70</v>
      </c>
      <c r="D121" s="12"/>
      <c r="E121" s="13"/>
      <c r="F121" s="14">
        <f t="shared" si="34"/>
        <v>0</v>
      </c>
      <c r="G121" s="98"/>
      <c r="H121" s="15">
        <f t="shared" si="33"/>
        <v>0</v>
      </c>
      <c r="I121" s="15"/>
      <c r="J121" s="16"/>
      <c r="K121" s="3">
        <f>D121*E121-F121</f>
        <v>0</v>
      </c>
      <c r="L121" s="3">
        <f>(H121+I121+J121)-F121</f>
        <v>0</v>
      </c>
    </row>
    <row r="122" spans="1:12" ht="13.5" hidden="1" customHeight="1" outlineLevel="1" x14ac:dyDescent="0.2">
      <c r="A122" s="99" t="s">
        <v>327</v>
      </c>
      <c r="B122" s="58"/>
      <c r="C122" s="55"/>
      <c r="D122" s="52"/>
      <c r="E122" s="53"/>
      <c r="F122" s="57">
        <f>SUM(F123:F124)</f>
        <v>0</v>
      </c>
      <c r="G122" s="97"/>
      <c r="H122" s="56">
        <f t="shared" si="33"/>
        <v>0</v>
      </c>
      <c r="I122" s="56">
        <f>SUM(I123:I124)</f>
        <v>0</v>
      </c>
      <c r="J122" s="206">
        <f>SUM(J123:J124)</f>
        <v>0</v>
      </c>
      <c r="K122" s="3"/>
      <c r="L122" s="3"/>
    </row>
    <row r="123" spans="1:12" ht="13.5" hidden="1" customHeight="1" outlineLevel="2" x14ac:dyDescent="0.2">
      <c r="A123" s="134" t="s">
        <v>368</v>
      </c>
      <c r="B123" s="64"/>
      <c r="C123" s="11" t="s">
        <v>273</v>
      </c>
      <c r="D123" s="12"/>
      <c r="E123" s="13"/>
      <c r="F123" s="14">
        <f t="shared" ref="F123:F124" si="35">D123*E123</f>
        <v>0</v>
      </c>
      <c r="G123" s="98"/>
      <c r="H123" s="15">
        <f t="shared" si="33"/>
        <v>0</v>
      </c>
      <c r="I123" s="15"/>
      <c r="J123" s="16"/>
      <c r="K123" s="3">
        <f>D123*E123-F123</f>
        <v>0</v>
      </c>
      <c r="L123" s="3">
        <f>(H123+I123+J123)-F123</f>
        <v>0</v>
      </c>
    </row>
    <row r="124" spans="1:12" ht="13.5" hidden="1" customHeight="1" outlineLevel="2" thickBot="1" x14ac:dyDescent="0.25">
      <c r="A124" s="134" t="s">
        <v>328</v>
      </c>
      <c r="B124" s="64"/>
      <c r="C124" s="11" t="s">
        <v>273</v>
      </c>
      <c r="D124" s="12"/>
      <c r="E124" s="13"/>
      <c r="F124" s="14">
        <f t="shared" si="35"/>
        <v>0</v>
      </c>
      <c r="G124" s="98"/>
      <c r="H124" s="15">
        <f t="shared" si="33"/>
        <v>0</v>
      </c>
      <c r="I124" s="15"/>
      <c r="J124" s="16"/>
      <c r="K124" s="3">
        <f>D124*E124-F124</f>
        <v>0</v>
      </c>
      <c r="L124" s="3">
        <f>(H124+I124+J124)-F124</f>
        <v>0</v>
      </c>
    </row>
    <row r="125" spans="1:12" ht="20.25" customHeight="1" collapsed="1" thickBot="1" x14ac:dyDescent="0.25">
      <c r="A125" s="164" t="s">
        <v>274</v>
      </c>
      <c r="B125" s="176"/>
      <c r="C125" s="177"/>
      <c r="D125" s="178"/>
      <c r="E125" s="179"/>
      <c r="F125" s="180">
        <f>SUM(F126,F129,F132,F135)</f>
        <v>0</v>
      </c>
      <c r="G125" s="181" t="str">
        <f>IFERROR(F125/$F$203,"0,00 %")</f>
        <v>0,00 %</v>
      </c>
      <c r="H125" s="182">
        <f t="shared" ref="H125" si="36">F125-(SUM(I125:J125))</f>
        <v>0</v>
      </c>
      <c r="I125" s="182">
        <f>SUM(I126,I129,I132,I135)</f>
        <v>0</v>
      </c>
      <c r="J125" s="208">
        <f>SUM(J126,J129,J132,J135)</f>
        <v>0</v>
      </c>
      <c r="K125" s="3"/>
      <c r="L125" s="3"/>
    </row>
    <row r="126" spans="1:12" ht="13.5" hidden="1" customHeight="1" outlineLevel="1" x14ac:dyDescent="0.2">
      <c r="A126" s="99" t="s">
        <v>322</v>
      </c>
      <c r="B126" s="165"/>
      <c r="C126" s="166"/>
      <c r="D126" s="167"/>
      <c r="E126" s="168"/>
      <c r="F126" s="57">
        <f>SUM(F127:F128)</f>
        <v>0</v>
      </c>
      <c r="G126" s="97"/>
      <c r="H126" s="56">
        <f t="shared" ref="H126" si="37">F126-(SUM(I126:J126))</f>
        <v>0</v>
      </c>
      <c r="I126" s="56">
        <f>SUM(I127:I128)</f>
        <v>0</v>
      </c>
      <c r="J126" s="206">
        <f>SUM(J127:J128)</f>
        <v>0</v>
      </c>
      <c r="K126" s="3"/>
      <c r="L126" s="3"/>
    </row>
    <row r="127" spans="1:12" ht="13.5" hidden="1" customHeight="1" outlineLevel="2" x14ac:dyDescent="0.2">
      <c r="A127" s="10" t="s">
        <v>351</v>
      </c>
      <c r="B127" s="64"/>
      <c r="C127" s="11" t="s">
        <v>69</v>
      </c>
      <c r="D127" s="12"/>
      <c r="E127" s="13"/>
      <c r="F127" s="14">
        <f>D127*E127</f>
        <v>0</v>
      </c>
      <c r="G127" s="98"/>
      <c r="H127" s="15">
        <f>F127-(SUM(I127:J127))</f>
        <v>0</v>
      </c>
      <c r="I127" s="15"/>
      <c r="J127" s="16"/>
      <c r="K127" s="3">
        <f>D127*E127-F127</f>
        <v>0</v>
      </c>
      <c r="L127" s="3">
        <f>(H127+I127+J127)-F127</f>
        <v>0</v>
      </c>
    </row>
    <row r="128" spans="1:12" ht="13.5" hidden="1" customHeight="1" outlineLevel="2" x14ac:dyDescent="0.2">
      <c r="A128" s="10" t="s">
        <v>352</v>
      </c>
      <c r="B128" s="64"/>
      <c r="C128" s="11" t="s">
        <v>69</v>
      </c>
      <c r="D128" s="12"/>
      <c r="E128" s="13"/>
      <c r="F128" s="14">
        <f>D128*E128</f>
        <v>0</v>
      </c>
      <c r="G128" s="98"/>
      <c r="H128" s="15">
        <f>F128-(SUM(I128:J128))</f>
        <v>0</v>
      </c>
      <c r="I128" s="15"/>
      <c r="J128" s="16"/>
      <c r="K128" s="3">
        <f>D128*E128-F128</f>
        <v>0</v>
      </c>
      <c r="L128" s="3">
        <f>(H128+I128+J128)-F128</f>
        <v>0</v>
      </c>
    </row>
    <row r="129" spans="1:12" ht="13.5" hidden="1" customHeight="1" outlineLevel="1" x14ac:dyDescent="0.2">
      <c r="A129" s="99" t="s">
        <v>323</v>
      </c>
      <c r="B129" s="165"/>
      <c r="C129" s="166"/>
      <c r="D129" s="167"/>
      <c r="E129" s="168"/>
      <c r="F129" s="57">
        <f>SUM(F130:F131)</f>
        <v>0</v>
      </c>
      <c r="G129" s="97"/>
      <c r="H129" s="56">
        <f t="shared" ref="H129" si="38">F129-(SUM(I129:J129))</f>
        <v>0</v>
      </c>
      <c r="I129" s="56">
        <f>SUM(I130:I131)</f>
        <v>0</v>
      </c>
      <c r="J129" s="206">
        <f>SUM(J130:J131)</f>
        <v>0</v>
      </c>
      <c r="K129" s="3"/>
      <c r="L129" s="3"/>
    </row>
    <row r="130" spans="1:12" ht="13.5" hidden="1" customHeight="1" outlineLevel="2" x14ac:dyDescent="0.2">
      <c r="A130" s="10" t="s">
        <v>324</v>
      </c>
      <c r="B130" s="64"/>
      <c r="C130" s="11" t="s">
        <v>321</v>
      </c>
      <c r="D130" s="12"/>
      <c r="E130" s="13"/>
      <c r="F130" s="14">
        <f>D130*E130</f>
        <v>0</v>
      </c>
      <c r="G130" s="98"/>
      <c r="H130" s="15">
        <f>F130-(SUM(I130:J130))</f>
        <v>0</v>
      </c>
      <c r="I130" s="15"/>
      <c r="J130" s="16"/>
      <c r="K130" s="3">
        <f>D130*E130-F130</f>
        <v>0</v>
      </c>
      <c r="L130" s="3">
        <f>(H130+I130+J130)-F130</f>
        <v>0</v>
      </c>
    </row>
    <row r="131" spans="1:12" ht="13.5" hidden="1" customHeight="1" outlineLevel="2" x14ac:dyDescent="0.2">
      <c r="A131" s="10" t="s">
        <v>325</v>
      </c>
      <c r="B131" s="64"/>
      <c r="C131" s="11" t="s">
        <v>321</v>
      </c>
      <c r="D131" s="12"/>
      <c r="E131" s="13"/>
      <c r="F131" s="14">
        <f>D131*E131</f>
        <v>0</v>
      </c>
      <c r="G131" s="98"/>
      <c r="H131" s="15">
        <f>F131-(SUM(I131:J131))</f>
        <v>0</v>
      </c>
      <c r="I131" s="15"/>
      <c r="J131" s="16"/>
      <c r="K131" s="3">
        <f>D131*E131-F131</f>
        <v>0</v>
      </c>
      <c r="L131" s="3">
        <f>(H131+I131+J131)-F131</f>
        <v>0</v>
      </c>
    </row>
    <row r="132" spans="1:12" ht="13.5" hidden="1" customHeight="1" outlineLevel="1" x14ac:dyDescent="0.2">
      <c r="A132" s="50" t="s">
        <v>326</v>
      </c>
      <c r="B132" s="58" t="s">
        <v>10</v>
      </c>
      <c r="C132" s="51"/>
      <c r="D132" s="52"/>
      <c r="E132" s="53"/>
      <c r="F132" s="57">
        <f>SUM(F133:F134)</f>
        <v>0</v>
      </c>
      <c r="G132" s="97"/>
      <c r="H132" s="56">
        <f t="shared" ref="H132:H137" si="39">F132-(SUM(I132:J132))</f>
        <v>0</v>
      </c>
      <c r="I132" s="56">
        <f>SUM(I133:I134)</f>
        <v>0</v>
      </c>
      <c r="J132" s="206">
        <f>SUM(J133:J134)</f>
        <v>0</v>
      </c>
      <c r="K132" s="3"/>
      <c r="L132" s="3"/>
    </row>
    <row r="133" spans="1:12" ht="13.5" hidden="1" customHeight="1" outlineLevel="2" x14ac:dyDescent="0.2">
      <c r="A133" s="10" t="s">
        <v>353</v>
      </c>
      <c r="B133" s="61"/>
      <c r="C133" s="11" t="s">
        <v>70</v>
      </c>
      <c r="D133" s="12"/>
      <c r="E133" s="13"/>
      <c r="F133" s="14">
        <f t="shared" ref="F133:F134" si="40">D133*E133</f>
        <v>0</v>
      </c>
      <c r="G133" s="98"/>
      <c r="H133" s="15">
        <f t="shared" si="39"/>
        <v>0</v>
      </c>
      <c r="I133" s="15"/>
      <c r="J133" s="16"/>
      <c r="K133" s="3">
        <f>D133*E133-F133</f>
        <v>0</v>
      </c>
      <c r="L133" s="3">
        <f>(H133+I133+J133)-F133</f>
        <v>0</v>
      </c>
    </row>
    <row r="134" spans="1:12" ht="13.5" hidden="1" customHeight="1" outlineLevel="2" x14ac:dyDescent="0.2">
      <c r="A134" s="10" t="s">
        <v>354</v>
      </c>
      <c r="B134" s="61"/>
      <c r="C134" s="11" t="s">
        <v>70</v>
      </c>
      <c r="D134" s="12"/>
      <c r="E134" s="13"/>
      <c r="F134" s="14">
        <f t="shared" si="40"/>
        <v>0</v>
      </c>
      <c r="G134" s="98"/>
      <c r="H134" s="15">
        <f t="shared" si="39"/>
        <v>0</v>
      </c>
      <c r="I134" s="15"/>
      <c r="J134" s="16"/>
      <c r="K134" s="3">
        <f>D134*E134-F134</f>
        <v>0</v>
      </c>
      <c r="L134" s="3">
        <f>(H134+I134+J134)-F134</f>
        <v>0</v>
      </c>
    </row>
    <row r="135" spans="1:12" ht="13.5" hidden="1" customHeight="1" outlineLevel="1" x14ac:dyDescent="0.2">
      <c r="A135" s="99" t="s">
        <v>327</v>
      </c>
      <c r="B135" s="58"/>
      <c r="C135" s="55"/>
      <c r="D135" s="52"/>
      <c r="E135" s="53"/>
      <c r="F135" s="57">
        <f>SUM(F136:F137)</f>
        <v>0</v>
      </c>
      <c r="G135" s="97"/>
      <c r="H135" s="56">
        <f t="shared" si="39"/>
        <v>0</v>
      </c>
      <c r="I135" s="56">
        <f>SUM(I136:I137)</f>
        <v>0</v>
      </c>
      <c r="J135" s="206">
        <f>SUM(J136:J137)</f>
        <v>0</v>
      </c>
      <c r="K135" s="3"/>
      <c r="L135" s="3"/>
    </row>
    <row r="136" spans="1:12" ht="13.5" hidden="1" customHeight="1" outlineLevel="2" x14ac:dyDescent="0.2">
      <c r="A136" s="134" t="s">
        <v>368</v>
      </c>
      <c r="B136" s="64"/>
      <c r="C136" s="11" t="s">
        <v>273</v>
      </c>
      <c r="D136" s="12"/>
      <c r="E136" s="13"/>
      <c r="F136" s="14">
        <f t="shared" ref="F136:F137" si="41">D136*E136</f>
        <v>0</v>
      </c>
      <c r="G136" s="98"/>
      <c r="H136" s="15">
        <f t="shared" si="39"/>
        <v>0</v>
      </c>
      <c r="I136" s="15"/>
      <c r="J136" s="16"/>
      <c r="K136" s="3">
        <f>D136*E136-F136</f>
        <v>0</v>
      </c>
      <c r="L136" s="3">
        <f>(H136+I136+J136)-F136</f>
        <v>0</v>
      </c>
    </row>
    <row r="137" spans="1:12" ht="13.5" hidden="1" customHeight="1" outlineLevel="2" thickBot="1" x14ac:dyDescent="0.25">
      <c r="A137" s="134" t="s">
        <v>328</v>
      </c>
      <c r="B137" s="64"/>
      <c r="C137" s="11" t="s">
        <v>273</v>
      </c>
      <c r="D137" s="12"/>
      <c r="E137" s="13"/>
      <c r="F137" s="14">
        <f t="shared" si="41"/>
        <v>0</v>
      </c>
      <c r="G137" s="98"/>
      <c r="H137" s="15">
        <f t="shared" si="39"/>
        <v>0</v>
      </c>
      <c r="I137" s="15"/>
      <c r="J137" s="16"/>
      <c r="K137" s="3">
        <f>D137*E137-F137</f>
        <v>0</v>
      </c>
      <c r="L137" s="3">
        <f>(H137+I137+J137)-F137</f>
        <v>0</v>
      </c>
    </row>
    <row r="138" spans="1:12" ht="20.25" customHeight="1" collapsed="1" thickBot="1" x14ac:dyDescent="0.25">
      <c r="A138" s="164" t="s">
        <v>274</v>
      </c>
      <c r="B138" s="176"/>
      <c r="C138" s="177"/>
      <c r="D138" s="178"/>
      <c r="E138" s="179"/>
      <c r="F138" s="180">
        <f>SUM(F139,F142,F145,F148)</f>
        <v>0</v>
      </c>
      <c r="G138" s="181" t="str">
        <f>IFERROR(F138/$F$203,"0,00 %")</f>
        <v>0,00 %</v>
      </c>
      <c r="H138" s="182">
        <f t="shared" ref="H138" si="42">F138-(SUM(I138:J138))</f>
        <v>0</v>
      </c>
      <c r="I138" s="182">
        <f>SUM(I139,I142,I145,I148)</f>
        <v>0</v>
      </c>
      <c r="J138" s="208">
        <f>SUM(J139,J142,J145,J148)</f>
        <v>0</v>
      </c>
      <c r="K138" s="3"/>
      <c r="L138" s="3"/>
    </row>
    <row r="139" spans="1:12" ht="13.5" hidden="1" customHeight="1" outlineLevel="1" x14ac:dyDescent="0.2">
      <c r="A139" s="99" t="s">
        <v>322</v>
      </c>
      <c r="B139" s="165"/>
      <c r="C139" s="166"/>
      <c r="D139" s="167"/>
      <c r="E139" s="168"/>
      <c r="F139" s="57">
        <f>SUM(F140:F141)</f>
        <v>0</v>
      </c>
      <c r="G139" s="97"/>
      <c r="H139" s="56">
        <f t="shared" ref="H139" si="43">F139-(SUM(I139:J139))</f>
        <v>0</v>
      </c>
      <c r="I139" s="56">
        <f>SUM(I140:I141)</f>
        <v>0</v>
      </c>
      <c r="J139" s="206">
        <f>SUM(J140:J141)</f>
        <v>0</v>
      </c>
      <c r="K139" s="3"/>
      <c r="L139" s="3"/>
    </row>
    <row r="140" spans="1:12" ht="13.5" hidden="1" customHeight="1" outlineLevel="2" x14ac:dyDescent="0.2">
      <c r="A140" s="10" t="s">
        <v>351</v>
      </c>
      <c r="B140" s="64"/>
      <c r="C140" s="11" t="s">
        <v>69</v>
      </c>
      <c r="D140" s="12"/>
      <c r="E140" s="13"/>
      <c r="F140" s="14">
        <f>D140*E140</f>
        <v>0</v>
      </c>
      <c r="G140" s="98"/>
      <c r="H140" s="15">
        <f>F140-(SUM(I140:J140))</f>
        <v>0</v>
      </c>
      <c r="I140" s="15"/>
      <c r="J140" s="16"/>
      <c r="K140" s="3">
        <f>D140*E140-F140</f>
        <v>0</v>
      </c>
      <c r="L140" s="3">
        <f>(H140+I140+J140)-F140</f>
        <v>0</v>
      </c>
    </row>
    <row r="141" spans="1:12" ht="13.5" hidden="1" customHeight="1" outlineLevel="2" x14ac:dyDescent="0.2">
      <c r="A141" s="10" t="s">
        <v>352</v>
      </c>
      <c r="B141" s="64"/>
      <c r="C141" s="11" t="s">
        <v>69</v>
      </c>
      <c r="D141" s="12"/>
      <c r="E141" s="13"/>
      <c r="F141" s="14">
        <f>D141*E141</f>
        <v>0</v>
      </c>
      <c r="G141" s="98"/>
      <c r="H141" s="15">
        <f>F141-(SUM(I141:J141))</f>
        <v>0</v>
      </c>
      <c r="I141" s="15"/>
      <c r="J141" s="16"/>
      <c r="K141" s="3">
        <f>D141*E141-F141</f>
        <v>0</v>
      </c>
      <c r="L141" s="3">
        <f>(H141+I141+J141)-F141</f>
        <v>0</v>
      </c>
    </row>
    <row r="142" spans="1:12" ht="13.5" hidden="1" customHeight="1" outlineLevel="1" x14ac:dyDescent="0.2">
      <c r="A142" s="99" t="s">
        <v>323</v>
      </c>
      <c r="B142" s="165"/>
      <c r="C142" s="166"/>
      <c r="D142" s="167"/>
      <c r="E142" s="168"/>
      <c r="F142" s="57">
        <f>SUM(F143:F144)</f>
        <v>0</v>
      </c>
      <c r="G142" s="97"/>
      <c r="H142" s="56">
        <f t="shared" ref="H142" si="44">F142-(SUM(I142:J142))</f>
        <v>0</v>
      </c>
      <c r="I142" s="56">
        <f>SUM(I143:I144)</f>
        <v>0</v>
      </c>
      <c r="J142" s="206">
        <f>SUM(J143:J144)</f>
        <v>0</v>
      </c>
      <c r="K142" s="3"/>
      <c r="L142" s="3"/>
    </row>
    <row r="143" spans="1:12" ht="13.5" hidden="1" customHeight="1" outlineLevel="2" x14ac:dyDescent="0.2">
      <c r="A143" s="10" t="s">
        <v>324</v>
      </c>
      <c r="B143" s="64"/>
      <c r="C143" s="11" t="s">
        <v>321</v>
      </c>
      <c r="D143" s="12"/>
      <c r="E143" s="13"/>
      <c r="F143" s="14">
        <f>D143*E143</f>
        <v>0</v>
      </c>
      <c r="G143" s="98"/>
      <c r="H143" s="15">
        <f>F143-(SUM(I143:J143))</f>
        <v>0</v>
      </c>
      <c r="I143" s="15"/>
      <c r="J143" s="16"/>
      <c r="K143" s="3">
        <f>D143*E143-F143</f>
        <v>0</v>
      </c>
      <c r="L143" s="3">
        <f>(H143+I143+J143)-F143</f>
        <v>0</v>
      </c>
    </row>
    <row r="144" spans="1:12" ht="13.5" hidden="1" customHeight="1" outlineLevel="2" x14ac:dyDescent="0.2">
      <c r="A144" s="10" t="s">
        <v>325</v>
      </c>
      <c r="B144" s="64"/>
      <c r="C144" s="11" t="s">
        <v>321</v>
      </c>
      <c r="D144" s="12"/>
      <c r="E144" s="13"/>
      <c r="F144" s="14">
        <f>D144*E144</f>
        <v>0</v>
      </c>
      <c r="G144" s="98"/>
      <c r="H144" s="15">
        <f>F144-(SUM(I144:J144))</f>
        <v>0</v>
      </c>
      <c r="I144" s="15"/>
      <c r="J144" s="16"/>
      <c r="K144" s="3">
        <f>D144*E144-F144</f>
        <v>0</v>
      </c>
      <c r="L144" s="3">
        <f>(H144+I144+J144)-F144</f>
        <v>0</v>
      </c>
    </row>
    <row r="145" spans="1:12" ht="13.5" hidden="1" customHeight="1" outlineLevel="1" x14ac:dyDescent="0.2">
      <c r="A145" s="50" t="s">
        <v>326</v>
      </c>
      <c r="B145" s="58" t="s">
        <v>10</v>
      </c>
      <c r="C145" s="51"/>
      <c r="D145" s="52"/>
      <c r="E145" s="53"/>
      <c r="F145" s="57">
        <f>SUM(F146:F147)</f>
        <v>0</v>
      </c>
      <c r="G145" s="97"/>
      <c r="H145" s="56">
        <f t="shared" ref="H145:H150" si="45">F145-(SUM(I145:J145))</f>
        <v>0</v>
      </c>
      <c r="I145" s="56">
        <f>SUM(I146:I147)</f>
        <v>0</v>
      </c>
      <c r="J145" s="206">
        <f>SUM(J146:J147)</f>
        <v>0</v>
      </c>
      <c r="K145" s="3"/>
      <c r="L145" s="3"/>
    </row>
    <row r="146" spans="1:12" ht="13.5" hidden="1" customHeight="1" outlineLevel="2" x14ac:dyDescent="0.2">
      <c r="A146" s="10" t="s">
        <v>353</v>
      </c>
      <c r="B146" s="61"/>
      <c r="C146" s="11" t="s">
        <v>70</v>
      </c>
      <c r="D146" s="12"/>
      <c r="E146" s="13"/>
      <c r="F146" s="14">
        <f t="shared" ref="F146:F147" si="46">D146*E146</f>
        <v>0</v>
      </c>
      <c r="G146" s="98"/>
      <c r="H146" s="15">
        <f t="shared" si="45"/>
        <v>0</v>
      </c>
      <c r="I146" s="15"/>
      <c r="J146" s="16"/>
      <c r="K146" s="3">
        <f>D146*E146-F146</f>
        <v>0</v>
      </c>
      <c r="L146" s="3">
        <f>(H146+I146+J146)-F146</f>
        <v>0</v>
      </c>
    </row>
    <row r="147" spans="1:12" ht="13.5" hidden="1" customHeight="1" outlineLevel="2" x14ac:dyDescent="0.2">
      <c r="A147" s="10" t="s">
        <v>354</v>
      </c>
      <c r="B147" s="61"/>
      <c r="C147" s="11" t="s">
        <v>70</v>
      </c>
      <c r="D147" s="12"/>
      <c r="E147" s="13"/>
      <c r="F147" s="14">
        <f t="shared" si="46"/>
        <v>0</v>
      </c>
      <c r="G147" s="98"/>
      <c r="H147" s="15">
        <f t="shared" si="45"/>
        <v>0</v>
      </c>
      <c r="I147" s="15"/>
      <c r="J147" s="16"/>
      <c r="K147" s="3">
        <f>D147*E147-F147</f>
        <v>0</v>
      </c>
      <c r="L147" s="3">
        <f>(H147+I147+J147)-F147</f>
        <v>0</v>
      </c>
    </row>
    <row r="148" spans="1:12" ht="13.5" hidden="1" customHeight="1" outlineLevel="1" x14ac:dyDescent="0.2">
      <c r="A148" s="99" t="s">
        <v>327</v>
      </c>
      <c r="B148" s="58"/>
      <c r="C148" s="55"/>
      <c r="D148" s="52"/>
      <c r="E148" s="53"/>
      <c r="F148" s="57">
        <f>SUM(F149:F150)</f>
        <v>0</v>
      </c>
      <c r="G148" s="97"/>
      <c r="H148" s="56">
        <f t="shared" si="45"/>
        <v>0</v>
      </c>
      <c r="I148" s="56">
        <f>SUM(I149:I150)</f>
        <v>0</v>
      </c>
      <c r="J148" s="206">
        <f>SUM(J149:J150)</f>
        <v>0</v>
      </c>
      <c r="K148" s="3"/>
      <c r="L148" s="3"/>
    </row>
    <row r="149" spans="1:12" ht="13.5" hidden="1" customHeight="1" outlineLevel="2" x14ac:dyDescent="0.2">
      <c r="A149" s="134" t="s">
        <v>368</v>
      </c>
      <c r="B149" s="64"/>
      <c r="C149" s="11" t="s">
        <v>273</v>
      </c>
      <c r="D149" s="12"/>
      <c r="E149" s="13"/>
      <c r="F149" s="14">
        <f t="shared" ref="F149:F150" si="47">D149*E149</f>
        <v>0</v>
      </c>
      <c r="G149" s="98"/>
      <c r="H149" s="15">
        <f t="shared" si="45"/>
        <v>0</v>
      </c>
      <c r="I149" s="15"/>
      <c r="J149" s="16"/>
      <c r="K149" s="3">
        <f>D149*E149-F149</f>
        <v>0</v>
      </c>
      <c r="L149" s="3">
        <f>(H149+I149+J149)-F149</f>
        <v>0</v>
      </c>
    </row>
    <row r="150" spans="1:12" ht="13.5" hidden="1" customHeight="1" outlineLevel="2" thickBot="1" x14ac:dyDescent="0.25">
      <c r="A150" s="134" t="s">
        <v>328</v>
      </c>
      <c r="B150" s="64"/>
      <c r="C150" s="11" t="s">
        <v>273</v>
      </c>
      <c r="D150" s="12"/>
      <c r="E150" s="13"/>
      <c r="F150" s="14">
        <f t="shared" si="47"/>
        <v>0</v>
      </c>
      <c r="G150" s="98"/>
      <c r="H150" s="15">
        <f t="shared" si="45"/>
        <v>0</v>
      </c>
      <c r="I150" s="15"/>
      <c r="J150" s="16"/>
      <c r="K150" s="3">
        <f>D150*E150-F150</f>
        <v>0</v>
      </c>
      <c r="L150" s="3">
        <f>(H150+I150+J150)-F150</f>
        <v>0</v>
      </c>
    </row>
    <row r="151" spans="1:12" ht="20.25" customHeight="1" collapsed="1" thickBot="1" x14ac:dyDescent="0.25">
      <c r="A151" s="164" t="s">
        <v>274</v>
      </c>
      <c r="B151" s="176"/>
      <c r="C151" s="177"/>
      <c r="D151" s="178"/>
      <c r="E151" s="179"/>
      <c r="F151" s="180">
        <f>SUM(F152,F155,F158,F161)</f>
        <v>0</v>
      </c>
      <c r="G151" s="181" t="str">
        <f>IFERROR(F151/$F$203,"0,00 %")</f>
        <v>0,00 %</v>
      </c>
      <c r="H151" s="182">
        <f t="shared" ref="H151" si="48">F151-(SUM(I151:J151))</f>
        <v>0</v>
      </c>
      <c r="I151" s="182">
        <f>SUM(I152,I155,I158,I161)</f>
        <v>0</v>
      </c>
      <c r="J151" s="208">
        <f>SUM(J152,J155,J158,J161)</f>
        <v>0</v>
      </c>
      <c r="K151" s="3"/>
      <c r="L151" s="3"/>
    </row>
    <row r="152" spans="1:12" ht="13.5" hidden="1" customHeight="1" outlineLevel="1" x14ac:dyDescent="0.2">
      <c r="A152" s="99" t="s">
        <v>322</v>
      </c>
      <c r="B152" s="165"/>
      <c r="C152" s="166"/>
      <c r="D152" s="167"/>
      <c r="E152" s="168"/>
      <c r="F152" s="57">
        <f>SUM(F153:F154)</f>
        <v>0</v>
      </c>
      <c r="G152" s="97"/>
      <c r="H152" s="56">
        <f t="shared" ref="H152" si="49">F152-(SUM(I152:J152))</f>
        <v>0</v>
      </c>
      <c r="I152" s="56">
        <f>SUM(I153:I154)</f>
        <v>0</v>
      </c>
      <c r="J152" s="206">
        <f>SUM(J153:J154)</f>
        <v>0</v>
      </c>
      <c r="K152" s="3"/>
      <c r="L152" s="3"/>
    </row>
    <row r="153" spans="1:12" ht="13.5" hidden="1" customHeight="1" outlineLevel="2" x14ac:dyDescent="0.2">
      <c r="A153" s="10" t="s">
        <v>351</v>
      </c>
      <c r="B153" s="64"/>
      <c r="C153" s="11" t="s">
        <v>69</v>
      </c>
      <c r="D153" s="12"/>
      <c r="E153" s="13"/>
      <c r="F153" s="14">
        <f>D153*E153</f>
        <v>0</v>
      </c>
      <c r="G153" s="98"/>
      <c r="H153" s="15">
        <f>F153-(SUM(I153:J153))</f>
        <v>0</v>
      </c>
      <c r="I153" s="15"/>
      <c r="J153" s="16"/>
      <c r="K153" s="3">
        <f>D153*E153-F153</f>
        <v>0</v>
      </c>
      <c r="L153" s="3">
        <f>(H153+I153+J153)-F153</f>
        <v>0</v>
      </c>
    </row>
    <row r="154" spans="1:12" ht="13.5" hidden="1" customHeight="1" outlineLevel="2" x14ac:dyDescent="0.2">
      <c r="A154" s="10" t="s">
        <v>352</v>
      </c>
      <c r="B154" s="64"/>
      <c r="C154" s="11" t="s">
        <v>69</v>
      </c>
      <c r="D154" s="12"/>
      <c r="E154" s="13"/>
      <c r="F154" s="14">
        <f>D154*E154</f>
        <v>0</v>
      </c>
      <c r="G154" s="98"/>
      <c r="H154" s="15">
        <f>F154-(SUM(I154:J154))</f>
        <v>0</v>
      </c>
      <c r="I154" s="15"/>
      <c r="J154" s="16"/>
      <c r="K154" s="3">
        <f>D154*E154-F154</f>
        <v>0</v>
      </c>
      <c r="L154" s="3">
        <f>(H154+I154+J154)-F154</f>
        <v>0</v>
      </c>
    </row>
    <row r="155" spans="1:12" ht="13.5" hidden="1" customHeight="1" outlineLevel="1" x14ac:dyDescent="0.2">
      <c r="A155" s="99" t="s">
        <v>323</v>
      </c>
      <c r="B155" s="165"/>
      <c r="C155" s="166"/>
      <c r="D155" s="167"/>
      <c r="E155" s="168"/>
      <c r="F155" s="57">
        <f>SUM(F156:F157)</f>
        <v>0</v>
      </c>
      <c r="G155" s="97"/>
      <c r="H155" s="56">
        <f t="shared" ref="H155" si="50">F155-(SUM(I155:J155))</f>
        <v>0</v>
      </c>
      <c r="I155" s="56">
        <f>SUM(I156:I157)</f>
        <v>0</v>
      </c>
      <c r="J155" s="206">
        <f>SUM(J156:J157)</f>
        <v>0</v>
      </c>
      <c r="K155" s="3"/>
      <c r="L155" s="3"/>
    </row>
    <row r="156" spans="1:12" ht="13.5" hidden="1" customHeight="1" outlineLevel="2" x14ac:dyDescent="0.2">
      <c r="A156" s="10" t="s">
        <v>324</v>
      </c>
      <c r="B156" s="64"/>
      <c r="C156" s="11" t="s">
        <v>321</v>
      </c>
      <c r="D156" s="12"/>
      <c r="E156" s="13"/>
      <c r="F156" s="14">
        <f>D156*E156</f>
        <v>0</v>
      </c>
      <c r="G156" s="98"/>
      <c r="H156" s="15">
        <f>F156-(SUM(I156:J156))</f>
        <v>0</v>
      </c>
      <c r="I156" s="15"/>
      <c r="J156" s="16"/>
      <c r="K156" s="3">
        <f>D156*E156-F156</f>
        <v>0</v>
      </c>
      <c r="L156" s="3">
        <f>(H156+I156+J156)-F156</f>
        <v>0</v>
      </c>
    </row>
    <row r="157" spans="1:12" ht="13.5" hidden="1" customHeight="1" outlineLevel="2" x14ac:dyDescent="0.2">
      <c r="A157" s="10" t="s">
        <v>325</v>
      </c>
      <c r="B157" s="64"/>
      <c r="C157" s="11" t="s">
        <v>321</v>
      </c>
      <c r="D157" s="12"/>
      <c r="E157" s="13"/>
      <c r="F157" s="14">
        <f>D157*E157</f>
        <v>0</v>
      </c>
      <c r="G157" s="98"/>
      <c r="H157" s="15">
        <f>F157-(SUM(I157:J157))</f>
        <v>0</v>
      </c>
      <c r="I157" s="15"/>
      <c r="J157" s="16"/>
      <c r="K157" s="3">
        <f>D157*E157-F157</f>
        <v>0</v>
      </c>
      <c r="L157" s="3">
        <f>(H157+I157+J157)-F157</f>
        <v>0</v>
      </c>
    </row>
    <row r="158" spans="1:12" ht="13.5" hidden="1" customHeight="1" outlineLevel="1" x14ac:dyDescent="0.2">
      <c r="A158" s="50" t="s">
        <v>326</v>
      </c>
      <c r="B158" s="58" t="s">
        <v>10</v>
      </c>
      <c r="C158" s="51"/>
      <c r="D158" s="52"/>
      <c r="E158" s="53"/>
      <c r="F158" s="57">
        <f>SUM(F159:F160)</f>
        <v>0</v>
      </c>
      <c r="G158" s="97"/>
      <c r="H158" s="56">
        <f t="shared" ref="H158:H163" si="51">F158-(SUM(I158:J158))</f>
        <v>0</v>
      </c>
      <c r="I158" s="56">
        <f>SUM(I159:I160)</f>
        <v>0</v>
      </c>
      <c r="J158" s="206">
        <f>SUM(J159:J160)</f>
        <v>0</v>
      </c>
      <c r="K158" s="3"/>
      <c r="L158" s="3"/>
    </row>
    <row r="159" spans="1:12" ht="13.5" hidden="1" customHeight="1" outlineLevel="2" x14ac:dyDescent="0.2">
      <c r="A159" s="10" t="s">
        <v>353</v>
      </c>
      <c r="B159" s="61"/>
      <c r="C159" s="11" t="s">
        <v>70</v>
      </c>
      <c r="D159" s="12"/>
      <c r="E159" s="13"/>
      <c r="F159" s="14">
        <f t="shared" ref="F159:F160" si="52">D159*E159</f>
        <v>0</v>
      </c>
      <c r="G159" s="98"/>
      <c r="H159" s="15">
        <f t="shared" si="51"/>
        <v>0</v>
      </c>
      <c r="I159" s="15"/>
      <c r="J159" s="16"/>
      <c r="K159" s="3">
        <f>D159*E159-F159</f>
        <v>0</v>
      </c>
      <c r="L159" s="3">
        <f>(H159+I159+J159)-F159</f>
        <v>0</v>
      </c>
    </row>
    <row r="160" spans="1:12" ht="13.5" hidden="1" customHeight="1" outlineLevel="2" x14ac:dyDescent="0.2">
      <c r="A160" s="10" t="s">
        <v>354</v>
      </c>
      <c r="B160" s="61"/>
      <c r="C160" s="11" t="s">
        <v>70</v>
      </c>
      <c r="D160" s="12"/>
      <c r="E160" s="13"/>
      <c r="F160" s="14">
        <f t="shared" si="52"/>
        <v>0</v>
      </c>
      <c r="G160" s="98"/>
      <c r="H160" s="15">
        <f t="shared" si="51"/>
        <v>0</v>
      </c>
      <c r="I160" s="15"/>
      <c r="J160" s="16"/>
      <c r="K160" s="3">
        <f>D160*E160-F160</f>
        <v>0</v>
      </c>
      <c r="L160" s="3">
        <f>(H160+I160+J160)-F160</f>
        <v>0</v>
      </c>
    </row>
    <row r="161" spans="1:12" ht="13.5" hidden="1" customHeight="1" outlineLevel="1" x14ac:dyDescent="0.2">
      <c r="A161" s="99" t="s">
        <v>327</v>
      </c>
      <c r="B161" s="58"/>
      <c r="C161" s="55"/>
      <c r="D161" s="52"/>
      <c r="E161" s="53"/>
      <c r="F161" s="57">
        <f>SUM(F162:F163)</f>
        <v>0</v>
      </c>
      <c r="G161" s="97"/>
      <c r="H161" s="56">
        <f t="shared" si="51"/>
        <v>0</v>
      </c>
      <c r="I161" s="56">
        <f>SUM(I162:I163)</f>
        <v>0</v>
      </c>
      <c r="J161" s="206">
        <f>SUM(J162:J163)</f>
        <v>0</v>
      </c>
      <c r="K161" s="3"/>
      <c r="L161" s="3"/>
    </row>
    <row r="162" spans="1:12" ht="13.5" hidden="1" customHeight="1" outlineLevel="2" x14ac:dyDescent="0.2">
      <c r="A162" s="134" t="s">
        <v>368</v>
      </c>
      <c r="B162" s="64"/>
      <c r="C162" s="11" t="s">
        <v>273</v>
      </c>
      <c r="D162" s="12"/>
      <c r="E162" s="13"/>
      <c r="F162" s="14">
        <f t="shared" ref="F162:F163" si="53">D162*E162</f>
        <v>0</v>
      </c>
      <c r="G162" s="98"/>
      <c r="H162" s="15">
        <f t="shared" si="51"/>
        <v>0</v>
      </c>
      <c r="I162" s="15"/>
      <c r="J162" s="16"/>
      <c r="K162" s="3">
        <f>D162*E162-F162</f>
        <v>0</v>
      </c>
      <c r="L162" s="3">
        <f>(H162+I162+J162)-F162</f>
        <v>0</v>
      </c>
    </row>
    <row r="163" spans="1:12" ht="13.5" hidden="1" customHeight="1" outlineLevel="2" thickBot="1" x14ac:dyDescent="0.25">
      <c r="A163" s="134" t="s">
        <v>328</v>
      </c>
      <c r="B163" s="64"/>
      <c r="C163" s="11" t="s">
        <v>273</v>
      </c>
      <c r="D163" s="12"/>
      <c r="E163" s="13"/>
      <c r="F163" s="14">
        <f t="shared" si="53"/>
        <v>0</v>
      </c>
      <c r="G163" s="98"/>
      <c r="H163" s="15">
        <f t="shared" si="51"/>
        <v>0</v>
      </c>
      <c r="I163" s="15"/>
      <c r="J163" s="16"/>
      <c r="K163" s="3">
        <f>D163*E163-F163</f>
        <v>0</v>
      </c>
      <c r="L163" s="3">
        <f>(H163+I163+J163)-F163</f>
        <v>0</v>
      </c>
    </row>
    <row r="164" spans="1:12" ht="20.25" customHeight="1" collapsed="1" thickBot="1" x14ac:dyDescent="0.25">
      <c r="A164" s="164" t="s">
        <v>274</v>
      </c>
      <c r="B164" s="176"/>
      <c r="C164" s="177"/>
      <c r="D164" s="178"/>
      <c r="E164" s="179"/>
      <c r="F164" s="180">
        <f>SUM(F165,F168,F171,F174)</f>
        <v>0</v>
      </c>
      <c r="G164" s="181" t="str">
        <f>IFERROR(F164/$F$203,"0,00 %")</f>
        <v>0,00 %</v>
      </c>
      <c r="H164" s="182">
        <f t="shared" ref="H164" si="54">F164-(SUM(I164:J164))</f>
        <v>0</v>
      </c>
      <c r="I164" s="182">
        <f>SUM(I165,I168,I171,I174)</f>
        <v>0</v>
      </c>
      <c r="J164" s="208">
        <f>SUM(J165,J168,J171,J174)</f>
        <v>0</v>
      </c>
      <c r="K164" s="3"/>
      <c r="L164" s="3"/>
    </row>
    <row r="165" spans="1:12" ht="13.5" hidden="1" customHeight="1" outlineLevel="1" x14ac:dyDescent="0.2">
      <c r="A165" s="99" t="s">
        <v>322</v>
      </c>
      <c r="B165" s="165"/>
      <c r="C165" s="166"/>
      <c r="D165" s="167"/>
      <c r="E165" s="168"/>
      <c r="F165" s="57">
        <f>SUM(F166:F167)</f>
        <v>0</v>
      </c>
      <c r="G165" s="97"/>
      <c r="H165" s="56">
        <f t="shared" ref="H165" si="55">F165-(SUM(I165:J165))</f>
        <v>0</v>
      </c>
      <c r="I165" s="56">
        <f>SUM(I166:I167)</f>
        <v>0</v>
      </c>
      <c r="J165" s="206">
        <f>SUM(J166:J167)</f>
        <v>0</v>
      </c>
      <c r="K165" s="3"/>
      <c r="L165" s="3"/>
    </row>
    <row r="166" spans="1:12" ht="13.5" hidden="1" customHeight="1" outlineLevel="2" x14ac:dyDescent="0.2">
      <c r="A166" s="10" t="s">
        <v>351</v>
      </c>
      <c r="B166" s="64"/>
      <c r="C166" s="11" t="s">
        <v>69</v>
      </c>
      <c r="D166" s="12"/>
      <c r="E166" s="13"/>
      <c r="F166" s="14">
        <f>D166*E166</f>
        <v>0</v>
      </c>
      <c r="G166" s="98"/>
      <c r="H166" s="15">
        <f>F166-(SUM(I166:J166))</f>
        <v>0</v>
      </c>
      <c r="I166" s="15"/>
      <c r="J166" s="16"/>
      <c r="K166" s="3">
        <f>D166*E166-F166</f>
        <v>0</v>
      </c>
      <c r="L166" s="3">
        <f>(H166+I166+J166)-F166</f>
        <v>0</v>
      </c>
    </row>
    <row r="167" spans="1:12" ht="13.5" hidden="1" customHeight="1" outlineLevel="2" x14ac:dyDescent="0.2">
      <c r="A167" s="10" t="s">
        <v>352</v>
      </c>
      <c r="B167" s="64"/>
      <c r="C167" s="11" t="s">
        <v>69</v>
      </c>
      <c r="D167" s="12"/>
      <c r="E167" s="13"/>
      <c r="F167" s="14">
        <f>D167*E167</f>
        <v>0</v>
      </c>
      <c r="G167" s="98"/>
      <c r="H167" s="15">
        <f>F167-(SUM(I167:J167))</f>
        <v>0</v>
      </c>
      <c r="I167" s="15"/>
      <c r="J167" s="16"/>
      <c r="K167" s="3">
        <f>D167*E167-F167</f>
        <v>0</v>
      </c>
      <c r="L167" s="3">
        <f>(H167+I167+J167)-F167</f>
        <v>0</v>
      </c>
    </row>
    <row r="168" spans="1:12" ht="13.5" hidden="1" customHeight="1" outlineLevel="1" x14ac:dyDescent="0.2">
      <c r="A168" s="99" t="s">
        <v>323</v>
      </c>
      <c r="B168" s="165"/>
      <c r="C168" s="166"/>
      <c r="D168" s="167"/>
      <c r="E168" s="168"/>
      <c r="F168" s="57">
        <f>SUM(F169:F170)</f>
        <v>0</v>
      </c>
      <c r="G168" s="97"/>
      <c r="H168" s="56">
        <f t="shared" ref="H168" si="56">F168-(SUM(I168:J168))</f>
        <v>0</v>
      </c>
      <c r="I168" s="56">
        <f>SUM(I169:I170)</f>
        <v>0</v>
      </c>
      <c r="J168" s="206">
        <f>SUM(J169:J170)</f>
        <v>0</v>
      </c>
      <c r="K168" s="3"/>
      <c r="L168" s="3"/>
    </row>
    <row r="169" spans="1:12" ht="13.5" hidden="1" customHeight="1" outlineLevel="2" x14ac:dyDescent="0.2">
      <c r="A169" s="10" t="s">
        <v>324</v>
      </c>
      <c r="B169" s="64"/>
      <c r="C169" s="11" t="s">
        <v>321</v>
      </c>
      <c r="D169" s="12"/>
      <c r="E169" s="13"/>
      <c r="F169" s="14">
        <f>D169*E169</f>
        <v>0</v>
      </c>
      <c r="G169" s="98"/>
      <c r="H169" s="15">
        <f>F169-(SUM(I169:J169))</f>
        <v>0</v>
      </c>
      <c r="I169" s="15"/>
      <c r="J169" s="16"/>
      <c r="K169" s="3">
        <f>D169*E169-F169</f>
        <v>0</v>
      </c>
      <c r="L169" s="3">
        <f>(H169+I169+J169)-F169</f>
        <v>0</v>
      </c>
    </row>
    <row r="170" spans="1:12" ht="13.5" hidden="1" customHeight="1" outlineLevel="2" x14ac:dyDescent="0.2">
      <c r="A170" s="10" t="s">
        <v>325</v>
      </c>
      <c r="B170" s="64"/>
      <c r="C170" s="11" t="s">
        <v>321</v>
      </c>
      <c r="D170" s="12"/>
      <c r="E170" s="13"/>
      <c r="F170" s="14">
        <f>D170*E170</f>
        <v>0</v>
      </c>
      <c r="G170" s="98"/>
      <c r="H170" s="15">
        <f>F170-(SUM(I170:J170))</f>
        <v>0</v>
      </c>
      <c r="I170" s="15"/>
      <c r="J170" s="16"/>
      <c r="K170" s="3">
        <f>D170*E170-F170</f>
        <v>0</v>
      </c>
      <c r="L170" s="3">
        <f>(H170+I170+J170)-F170</f>
        <v>0</v>
      </c>
    </row>
    <row r="171" spans="1:12" ht="13.5" hidden="1" customHeight="1" outlineLevel="1" x14ac:dyDescent="0.2">
      <c r="A171" s="50" t="s">
        <v>326</v>
      </c>
      <c r="B171" s="58" t="s">
        <v>10</v>
      </c>
      <c r="C171" s="51"/>
      <c r="D171" s="52"/>
      <c r="E171" s="53"/>
      <c r="F171" s="57">
        <f>SUM(F172:F173)</f>
        <v>0</v>
      </c>
      <c r="G171" s="97"/>
      <c r="H171" s="56">
        <f t="shared" ref="H171:H176" si="57">F171-(SUM(I171:J171))</f>
        <v>0</v>
      </c>
      <c r="I171" s="56">
        <f>SUM(I172:I173)</f>
        <v>0</v>
      </c>
      <c r="J171" s="206">
        <f>SUM(J172:J173)</f>
        <v>0</v>
      </c>
      <c r="K171" s="3"/>
      <c r="L171" s="3"/>
    </row>
    <row r="172" spans="1:12" ht="13.5" hidden="1" customHeight="1" outlineLevel="2" x14ac:dyDescent="0.2">
      <c r="A172" s="10" t="s">
        <v>353</v>
      </c>
      <c r="B172" s="61"/>
      <c r="C172" s="11" t="s">
        <v>70</v>
      </c>
      <c r="D172" s="12"/>
      <c r="E172" s="13"/>
      <c r="F172" s="14">
        <f t="shared" ref="F172:F173" si="58">D172*E172</f>
        <v>0</v>
      </c>
      <c r="G172" s="98"/>
      <c r="H172" s="15">
        <f t="shared" si="57"/>
        <v>0</v>
      </c>
      <c r="I172" s="15"/>
      <c r="J172" s="16"/>
      <c r="K172" s="3">
        <f>D172*E172-F172</f>
        <v>0</v>
      </c>
      <c r="L172" s="3">
        <f>(H172+I172+J172)-F172</f>
        <v>0</v>
      </c>
    </row>
    <row r="173" spans="1:12" ht="13.5" hidden="1" customHeight="1" outlineLevel="2" x14ac:dyDescent="0.2">
      <c r="A173" s="10" t="s">
        <v>354</v>
      </c>
      <c r="B173" s="61"/>
      <c r="C173" s="11" t="s">
        <v>70</v>
      </c>
      <c r="D173" s="12"/>
      <c r="E173" s="13"/>
      <c r="F173" s="14">
        <f t="shared" si="58"/>
        <v>0</v>
      </c>
      <c r="G173" s="98"/>
      <c r="H173" s="15">
        <f t="shared" si="57"/>
        <v>0</v>
      </c>
      <c r="I173" s="15"/>
      <c r="J173" s="16"/>
      <c r="K173" s="3">
        <f>D173*E173-F173</f>
        <v>0</v>
      </c>
      <c r="L173" s="3">
        <f>(H173+I173+J173)-F173</f>
        <v>0</v>
      </c>
    </row>
    <row r="174" spans="1:12" ht="13.5" hidden="1" customHeight="1" outlineLevel="1" x14ac:dyDescent="0.2">
      <c r="A174" s="99" t="s">
        <v>327</v>
      </c>
      <c r="B174" s="58"/>
      <c r="C174" s="55"/>
      <c r="D174" s="52"/>
      <c r="E174" s="53"/>
      <c r="F174" s="57">
        <f>SUM(F175:F176)</f>
        <v>0</v>
      </c>
      <c r="G174" s="97"/>
      <c r="H174" s="56">
        <f t="shared" si="57"/>
        <v>0</v>
      </c>
      <c r="I174" s="56">
        <f>SUM(I175:I176)</f>
        <v>0</v>
      </c>
      <c r="J174" s="206">
        <f>SUM(J175:J176)</f>
        <v>0</v>
      </c>
      <c r="K174" s="3"/>
      <c r="L174" s="3"/>
    </row>
    <row r="175" spans="1:12" ht="13.5" hidden="1" customHeight="1" outlineLevel="2" x14ac:dyDescent="0.2">
      <c r="A175" s="134" t="s">
        <v>368</v>
      </c>
      <c r="B175" s="64"/>
      <c r="C175" s="11" t="s">
        <v>273</v>
      </c>
      <c r="D175" s="12"/>
      <c r="E175" s="13"/>
      <c r="F175" s="14">
        <f t="shared" ref="F175:F176" si="59">D175*E175</f>
        <v>0</v>
      </c>
      <c r="G175" s="98"/>
      <c r="H175" s="15">
        <f t="shared" si="57"/>
        <v>0</v>
      </c>
      <c r="I175" s="15"/>
      <c r="J175" s="16"/>
      <c r="K175" s="3">
        <f>D175*E175-F175</f>
        <v>0</v>
      </c>
      <c r="L175" s="3">
        <f>(H175+I175+J175)-F175</f>
        <v>0</v>
      </c>
    </row>
    <row r="176" spans="1:12" ht="13.5" hidden="1" customHeight="1" outlineLevel="2" thickBot="1" x14ac:dyDescent="0.25">
      <c r="A176" s="134" t="s">
        <v>328</v>
      </c>
      <c r="B176" s="64"/>
      <c r="C176" s="11" t="s">
        <v>273</v>
      </c>
      <c r="D176" s="12"/>
      <c r="E176" s="13"/>
      <c r="F176" s="14">
        <f t="shared" si="59"/>
        <v>0</v>
      </c>
      <c r="G176" s="98"/>
      <c r="H176" s="15">
        <f t="shared" si="57"/>
        <v>0</v>
      </c>
      <c r="I176" s="15"/>
      <c r="J176" s="16"/>
      <c r="K176" s="3">
        <f>D176*E176-F176</f>
        <v>0</v>
      </c>
      <c r="L176" s="3">
        <f>(H176+I176+J176)-F176</f>
        <v>0</v>
      </c>
    </row>
    <row r="177" spans="1:12" ht="20.25" customHeight="1" collapsed="1" thickBot="1" x14ac:dyDescent="0.25">
      <c r="A177" s="164" t="s">
        <v>274</v>
      </c>
      <c r="B177" s="176"/>
      <c r="C177" s="177"/>
      <c r="D177" s="178"/>
      <c r="E177" s="179"/>
      <c r="F177" s="180">
        <f>SUM(F178,F181,F184,F187)</f>
        <v>0</v>
      </c>
      <c r="G177" s="181" t="str">
        <f>IFERROR(F177/$F$203,"0,00 %")</f>
        <v>0,00 %</v>
      </c>
      <c r="H177" s="182">
        <f t="shared" ref="H177" si="60">F177-(SUM(I177:J177))</f>
        <v>0</v>
      </c>
      <c r="I177" s="182">
        <f>SUM(I178,I181,I184,I187)</f>
        <v>0</v>
      </c>
      <c r="J177" s="208">
        <f>SUM(J178,J181,J184,J187)</f>
        <v>0</v>
      </c>
      <c r="K177" s="3"/>
      <c r="L177" s="3"/>
    </row>
    <row r="178" spans="1:12" ht="13.5" hidden="1" customHeight="1" outlineLevel="1" x14ac:dyDescent="0.2">
      <c r="A178" s="99" t="s">
        <v>322</v>
      </c>
      <c r="B178" s="165"/>
      <c r="C178" s="166"/>
      <c r="D178" s="167"/>
      <c r="E178" s="168"/>
      <c r="F178" s="57">
        <f>SUM(F179:F180)</f>
        <v>0</v>
      </c>
      <c r="G178" s="97"/>
      <c r="H178" s="56">
        <f t="shared" ref="H178" si="61">F178-(SUM(I178:J178))</f>
        <v>0</v>
      </c>
      <c r="I178" s="56">
        <f>SUM(I179:I180)</f>
        <v>0</v>
      </c>
      <c r="J178" s="206">
        <f>SUM(J179:J180)</f>
        <v>0</v>
      </c>
      <c r="K178" s="3"/>
      <c r="L178" s="3"/>
    </row>
    <row r="179" spans="1:12" ht="13.5" hidden="1" customHeight="1" outlineLevel="2" x14ac:dyDescent="0.2">
      <c r="A179" s="10" t="s">
        <v>351</v>
      </c>
      <c r="B179" s="64"/>
      <c r="C179" s="11" t="s">
        <v>69</v>
      </c>
      <c r="D179" s="12"/>
      <c r="E179" s="13"/>
      <c r="F179" s="14">
        <f>D179*E179</f>
        <v>0</v>
      </c>
      <c r="G179" s="98"/>
      <c r="H179" s="15">
        <f>F179-(SUM(I179:J179))</f>
        <v>0</v>
      </c>
      <c r="I179" s="15"/>
      <c r="J179" s="16"/>
      <c r="K179" s="3">
        <f>D179*E179-F179</f>
        <v>0</v>
      </c>
      <c r="L179" s="3">
        <f>(H179+I179+J179)-F179</f>
        <v>0</v>
      </c>
    </row>
    <row r="180" spans="1:12" ht="13.5" hidden="1" customHeight="1" outlineLevel="2" x14ac:dyDescent="0.2">
      <c r="A180" s="10" t="s">
        <v>352</v>
      </c>
      <c r="B180" s="64"/>
      <c r="C180" s="11" t="s">
        <v>69</v>
      </c>
      <c r="D180" s="12"/>
      <c r="E180" s="13"/>
      <c r="F180" s="14">
        <f>D180*E180</f>
        <v>0</v>
      </c>
      <c r="G180" s="98"/>
      <c r="H180" s="15">
        <f>F180-(SUM(I180:J180))</f>
        <v>0</v>
      </c>
      <c r="I180" s="15"/>
      <c r="J180" s="16"/>
      <c r="K180" s="3">
        <f>D180*E180-F180</f>
        <v>0</v>
      </c>
      <c r="L180" s="3">
        <f>(H180+I180+J180)-F180</f>
        <v>0</v>
      </c>
    </row>
    <row r="181" spans="1:12" ht="13.5" hidden="1" customHeight="1" outlineLevel="1" x14ac:dyDescent="0.2">
      <c r="A181" s="99" t="s">
        <v>323</v>
      </c>
      <c r="B181" s="165"/>
      <c r="C181" s="166"/>
      <c r="D181" s="167"/>
      <c r="E181" s="168"/>
      <c r="F181" s="57">
        <f>SUM(F182:F183)</f>
        <v>0</v>
      </c>
      <c r="G181" s="97"/>
      <c r="H181" s="56">
        <f t="shared" ref="H181" si="62">F181-(SUM(I181:J181))</f>
        <v>0</v>
      </c>
      <c r="I181" s="56">
        <f>SUM(I182:I183)</f>
        <v>0</v>
      </c>
      <c r="J181" s="206">
        <f>SUM(J182:J183)</f>
        <v>0</v>
      </c>
      <c r="K181" s="3"/>
      <c r="L181" s="3"/>
    </row>
    <row r="182" spans="1:12" ht="13.5" hidden="1" customHeight="1" outlineLevel="2" x14ac:dyDescent="0.2">
      <c r="A182" s="10" t="s">
        <v>324</v>
      </c>
      <c r="B182" s="64"/>
      <c r="C182" s="11" t="s">
        <v>321</v>
      </c>
      <c r="D182" s="12"/>
      <c r="E182" s="13"/>
      <c r="F182" s="14">
        <f>D182*E182</f>
        <v>0</v>
      </c>
      <c r="G182" s="98"/>
      <c r="H182" s="15">
        <f>F182-(SUM(I182:J182))</f>
        <v>0</v>
      </c>
      <c r="I182" s="15"/>
      <c r="J182" s="16"/>
      <c r="K182" s="3">
        <f>D182*E182-F182</f>
        <v>0</v>
      </c>
      <c r="L182" s="3">
        <f>(H182+I182+J182)-F182</f>
        <v>0</v>
      </c>
    </row>
    <row r="183" spans="1:12" ht="13.5" hidden="1" customHeight="1" outlineLevel="2" x14ac:dyDescent="0.2">
      <c r="A183" s="10" t="s">
        <v>325</v>
      </c>
      <c r="B183" s="64"/>
      <c r="C183" s="11" t="s">
        <v>321</v>
      </c>
      <c r="D183" s="12"/>
      <c r="E183" s="13"/>
      <c r="F183" s="14">
        <f>D183*E183</f>
        <v>0</v>
      </c>
      <c r="G183" s="98"/>
      <c r="H183" s="15">
        <f>F183-(SUM(I183:J183))</f>
        <v>0</v>
      </c>
      <c r="I183" s="15"/>
      <c r="J183" s="16"/>
      <c r="K183" s="3">
        <f>D183*E183-F183</f>
        <v>0</v>
      </c>
      <c r="L183" s="3">
        <f>(H183+I183+J183)-F183</f>
        <v>0</v>
      </c>
    </row>
    <row r="184" spans="1:12" ht="13.5" hidden="1" customHeight="1" outlineLevel="1" x14ac:dyDescent="0.2">
      <c r="A184" s="50" t="s">
        <v>326</v>
      </c>
      <c r="B184" s="58" t="s">
        <v>10</v>
      </c>
      <c r="C184" s="51"/>
      <c r="D184" s="52"/>
      <c r="E184" s="53"/>
      <c r="F184" s="57">
        <f>SUM(F185:F186)</f>
        <v>0</v>
      </c>
      <c r="G184" s="97"/>
      <c r="H184" s="56">
        <f t="shared" ref="H184:H189" si="63">F184-(SUM(I184:J184))</f>
        <v>0</v>
      </c>
      <c r="I184" s="56">
        <f>SUM(I185:I186)</f>
        <v>0</v>
      </c>
      <c r="J184" s="206">
        <f>SUM(J185:J186)</f>
        <v>0</v>
      </c>
      <c r="K184" s="3"/>
      <c r="L184" s="3"/>
    </row>
    <row r="185" spans="1:12" ht="13.5" hidden="1" customHeight="1" outlineLevel="2" x14ac:dyDescent="0.2">
      <c r="A185" s="10" t="s">
        <v>353</v>
      </c>
      <c r="B185" s="61"/>
      <c r="C185" s="11" t="s">
        <v>70</v>
      </c>
      <c r="D185" s="12"/>
      <c r="E185" s="13"/>
      <c r="F185" s="14">
        <f t="shared" ref="F185:F186" si="64">D185*E185</f>
        <v>0</v>
      </c>
      <c r="G185" s="98"/>
      <c r="H185" s="15">
        <f t="shared" si="63"/>
        <v>0</v>
      </c>
      <c r="I185" s="15"/>
      <c r="J185" s="16"/>
      <c r="K185" s="3">
        <f>D185*E185-F185</f>
        <v>0</v>
      </c>
      <c r="L185" s="3">
        <f>(H185+I185+J185)-F185</f>
        <v>0</v>
      </c>
    </row>
    <row r="186" spans="1:12" ht="13.5" hidden="1" customHeight="1" outlineLevel="2" x14ac:dyDescent="0.2">
      <c r="A186" s="10" t="s">
        <v>354</v>
      </c>
      <c r="B186" s="61"/>
      <c r="C186" s="11" t="s">
        <v>70</v>
      </c>
      <c r="D186" s="12"/>
      <c r="E186" s="13"/>
      <c r="F186" s="14">
        <f t="shared" si="64"/>
        <v>0</v>
      </c>
      <c r="G186" s="98"/>
      <c r="H186" s="15">
        <f t="shared" si="63"/>
        <v>0</v>
      </c>
      <c r="I186" s="15"/>
      <c r="J186" s="16"/>
      <c r="K186" s="3">
        <f>D186*E186-F186</f>
        <v>0</v>
      </c>
      <c r="L186" s="3">
        <f>(H186+I186+J186)-F186</f>
        <v>0</v>
      </c>
    </row>
    <row r="187" spans="1:12" ht="13.5" hidden="1" customHeight="1" outlineLevel="1" x14ac:dyDescent="0.2">
      <c r="A187" s="99" t="s">
        <v>327</v>
      </c>
      <c r="B187" s="58"/>
      <c r="C187" s="55"/>
      <c r="D187" s="52"/>
      <c r="E187" s="53"/>
      <c r="F187" s="57">
        <f>SUM(F188:F189)</f>
        <v>0</v>
      </c>
      <c r="G187" s="97"/>
      <c r="H187" s="56">
        <f t="shared" si="63"/>
        <v>0</v>
      </c>
      <c r="I187" s="56">
        <f>SUM(I188:I189)</f>
        <v>0</v>
      </c>
      <c r="J187" s="206">
        <f>SUM(J188:J189)</f>
        <v>0</v>
      </c>
      <c r="K187" s="3"/>
      <c r="L187" s="3"/>
    </row>
    <row r="188" spans="1:12" ht="13.5" hidden="1" customHeight="1" outlineLevel="2" x14ac:dyDescent="0.2">
      <c r="A188" s="134" t="s">
        <v>368</v>
      </c>
      <c r="B188" s="64"/>
      <c r="C188" s="11" t="s">
        <v>273</v>
      </c>
      <c r="D188" s="12"/>
      <c r="E188" s="13"/>
      <c r="F188" s="14">
        <f t="shared" ref="F188:F189" si="65">D188*E188</f>
        <v>0</v>
      </c>
      <c r="G188" s="98"/>
      <c r="H188" s="15">
        <f t="shared" si="63"/>
        <v>0</v>
      </c>
      <c r="I188" s="15"/>
      <c r="J188" s="16"/>
      <c r="K188" s="3">
        <f>D188*E188-F188</f>
        <v>0</v>
      </c>
      <c r="L188" s="3">
        <f>(H188+I188+J188)-F188</f>
        <v>0</v>
      </c>
    </row>
    <row r="189" spans="1:12" ht="13.5" hidden="1" customHeight="1" outlineLevel="2" thickBot="1" x14ac:dyDescent="0.25">
      <c r="A189" s="134" t="s">
        <v>328</v>
      </c>
      <c r="B189" s="64"/>
      <c r="C189" s="11" t="s">
        <v>273</v>
      </c>
      <c r="D189" s="12"/>
      <c r="E189" s="13"/>
      <c r="F189" s="14">
        <f t="shared" si="65"/>
        <v>0</v>
      </c>
      <c r="G189" s="98"/>
      <c r="H189" s="15">
        <f t="shared" si="63"/>
        <v>0</v>
      </c>
      <c r="I189" s="15"/>
      <c r="J189" s="16"/>
      <c r="K189" s="3">
        <f>D189*E189-F189</f>
        <v>0</v>
      </c>
      <c r="L189" s="3">
        <f>(H189+I189+J189)-F189</f>
        <v>0</v>
      </c>
    </row>
    <row r="190" spans="1:12" ht="20.25" customHeight="1" collapsed="1" x14ac:dyDescent="0.2">
      <c r="A190" s="164" t="s">
        <v>274</v>
      </c>
      <c r="B190" s="176"/>
      <c r="C190" s="177"/>
      <c r="D190" s="178"/>
      <c r="E190" s="179"/>
      <c r="F190" s="180">
        <f>SUM(F191,F194,F197,F200)</f>
        <v>0</v>
      </c>
      <c r="G190" s="181" t="str">
        <f>IFERROR(F190/$F$203,"0,00 %")</f>
        <v>0,00 %</v>
      </c>
      <c r="H190" s="182">
        <f t="shared" ref="H190" si="66">F190-(SUM(I190:J190))</f>
        <v>0</v>
      </c>
      <c r="I190" s="182">
        <f>SUM(I191,I194,I197,I200)</f>
        <v>0</v>
      </c>
      <c r="J190" s="208">
        <f>SUM(J191,J194,J197,J200)</f>
        <v>0</v>
      </c>
      <c r="K190" s="3"/>
      <c r="L190" s="3"/>
    </row>
    <row r="191" spans="1:12" ht="13.5" hidden="1" customHeight="1" outlineLevel="1" x14ac:dyDescent="0.2">
      <c r="A191" s="99" t="s">
        <v>322</v>
      </c>
      <c r="B191" s="165"/>
      <c r="C191" s="166"/>
      <c r="D191" s="167"/>
      <c r="E191" s="168"/>
      <c r="F191" s="57">
        <f>SUM(F192:F193)</f>
        <v>0</v>
      </c>
      <c r="G191" s="97"/>
      <c r="H191" s="56">
        <f t="shared" ref="H191" si="67">F191-(SUM(I191:J191))</f>
        <v>0</v>
      </c>
      <c r="I191" s="56">
        <f>SUM(I192:I193)</f>
        <v>0</v>
      </c>
      <c r="J191" s="206">
        <f>SUM(J192:J193)</f>
        <v>0</v>
      </c>
      <c r="K191" s="3"/>
      <c r="L191" s="3"/>
    </row>
    <row r="192" spans="1:12" ht="13.5" hidden="1" customHeight="1" outlineLevel="2" x14ac:dyDescent="0.2">
      <c r="A192" s="10" t="s">
        <v>351</v>
      </c>
      <c r="B192" s="64"/>
      <c r="C192" s="11" t="s">
        <v>69</v>
      </c>
      <c r="D192" s="12"/>
      <c r="E192" s="13"/>
      <c r="F192" s="14">
        <f>D192*E192</f>
        <v>0</v>
      </c>
      <c r="G192" s="98"/>
      <c r="H192" s="15">
        <f>F192-(SUM(I192:J192))</f>
        <v>0</v>
      </c>
      <c r="I192" s="15"/>
      <c r="J192" s="16"/>
      <c r="K192" s="3">
        <f>D192*E192-F192</f>
        <v>0</v>
      </c>
      <c r="L192" s="3">
        <f>(H192+I192+J192)-F192</f>
        <v>0</v>
      </c>
    </row>
    <row r="193" spans="1:12" ht="13.5" hidden="1" customHeight="1" outlineLevel="2" x14ac:dyDescent="0.2">
      <c r="A193" s="10" t="s">
        <v>352</v>
      </c>
      <c r="B193" s="64"/>
      <c r="C193" s="11" t="s">
        <v>69</v>
      </c>
      <c r="D193" s="12"/>
      <c r="E193" s="13"/>
      <c r="F193" s="14">
        <f>D193*E193</f>
        <v>0</v>
      </c>
      <c r="G193" s="98"/>
      <c r="H193" s="15">
        <f>F193-(SUM(I193:J193))</f>
        <v>0</v>
      </c>
      <c r="I193" s="15"/>
      <c r="J193" s="16"/>
      <c r="K193" s="3">
        <f>D193*E193-F193</f>
        <v>0</v>
      </c>
      <c r="L193" s="3">
        <f>(H193+I193+J193)-F193</f>
        <v>0</v>
      </c>
    </row>
    <row r="194" spans="1:12" ht="13.5" hidden="1" customHeight="1" outlineLevel="1" x14ac:dyDescent="0.2">
      <c r="A194" s="99" t="s">
        <v>323</v>
      </c>
      <c r="B194" s="165"/>
      <c r="C194" s="166"/>
      <c r="D194" s="167"/>
      <c r="E194" s="168"/>
      <c r="F194" s="57">
        <f>SUM(F195:F196)</f>
        <v>0</v>
      </c>
      <c r="G194" s="97"/>
      <c r="H194" s="56">
        <f t="shared" ref="H194" si="68">F194-(SUM(I194:J194))</f>
        <v>0</v>
      </c>
      <c r="I194" s="56">
        <f>SUM(I195:I196)</f>
        <v>0</v>
      </c>
      <c r="J194" s="206">
        <f>SUM(J195:J196)</f>
        <v>0</v>
      </c>
      <c r="K194" s="3"/>
      <c r="L194" s="3"/>
    </row>
    <row r="195" spans="1:12" ht="13.5" hidden="1" customHeight="1" outlineLevel="2" x14ac:dyDescent="0.2">
      <c r="A195" s="10" t="s">
        <v>324</v>
      </c>
      <c r="B195" s="64"/>
      <c r="C195" s="11" t="s">
        <v>321</v>
      </c>
      <c r="D195" s="12"/>
      <c r="E195" s="13"/>
      <c r="F195" s="14">
        <f>D195*E195</f>
        <v>0</v>
      </c>
      <c r="G195" s="98"/>
      <c r="H195" s="15">
        <f>F195-(SUM(I195:J195))</f>
        <v>0</v>
      </c>
      <c r="I195" s="15"/>
      <c r="J195" s="16"/>
      <c r="K195" s="3">
        <f>D195*E195-F195</f>
        <v>0</v>
      </c>
      <c r="L195" s="3">
        <f>(H195+I195+J195)-F195</f>
        <v>0</v>
      </c>
    </row>
    <row r="196" spans="1:12" ht="13.5" hidden="1" customHeight="1" outlineLevel="2" x14ac:dyDescent="0.2">
      <c r="A196" s="10" t="s">
        <v>325</v>
      </c>
      <c r="B196" s="64"/>
      <c r="C196" s="11" t="s">
        <v>321</v>
      </c>
      <c r="D196" s="12"/>
      <c r="E196" s="13"/>
      <c r="F196" s="14">
        <f>D196*E196</f>
        <v>0</v>
      </c>
      <c r="G196" s="98"/>
      <c r="H196" s="15">
        <f>F196-(SUM(I196:J196))</f>
        <v>0</v>
      </c>
      <c r="I196" s="15"/>
      <c r="J196" s="16"/>
      <c r="K196" s="3">
        <f>D196*E196-F196</f>
        <v>0</v>
      </c>
      <c r="L196" s="3">
        <f>(H196+I196+J196)-F196</f>
        <v>0</v>
      </c>
    </row>
    <row r="197" spans="1:12" ht="13.5" hidden="1" customHeight="1" outlineLevel="1" x14ac:dyDescent="0.2">
      <c r="A197" s="50" t="s">
        <v>326</v>
      </c>
      <c r="B197" s="58" t="s">
        <v>10</v>
      </c>
      <c r="C197" s="51"/>
      <c r="D197" s="52"/>
      <c r="E197" s="53"/>
      <c r="F197" s="57">
        <f>SUM(F198:F199)</f>
        <v>0</v>
      </c>
      <c r="G197" s="97"/>
      <c r="H197" s="56">
        <f t="shared" ref="H197:H202" si="69">F197-(SUM(I197:J197))</f>
        <v>0</v>
      </c>
      <c r="I197" s="56">
        <f>SUM(I198:I199)</f>
        <v>0</v>
      </c>
      <c r="J197" s="206">
        <f>SUM(J198:J199)</f>
        <v>0</v>
      </c>
      <c r="K197" s="3"/>
      <c r="L197" s="3"/>
    </row>
    <row r="198" spans="1:12" ht="13.5" hidden="1" customHeight="1" outlineLevel="2" x14ac:dyDescent="0.2">
      <c r="A198" s="10" t="s">
        <v>353</v>
      </c>
      <c r="B198" s="61"/>
      <c r="C198" s="11" t="s">
        <v>70</v>
      </c>
      <c r="D198" s="12"/>
      <c r="E198" s="13"/>
      <c r="F198" s="14">
        <f t="shared" ref="F198:F199" si="70">D198*E198</f>
        <v>0</v>
      </c>
      <c r="G198" s="98"/>
      <c r="H198" s="15">
        <f t="shared" si="69"/>
        <v>0</v>
      </c>
      <c r="I198" s="15"/>
      <c r="J198" s="16"/>
      <c r="K198" s="3">
        <f>D198*E198-F198</f>
        <v>0</v>
      </c>
      <c r="L198" s="3">
        <f>(H198+I198+J198)-F198</f>
        <v>0</v>
      </c>
    </row>
    <row r="199" spans="1:12" ht="13.5" hidden="1" customHeight="1" outlineLevel="2" x14ac:dyDescent="0.2">
      <c r="A199" s="10" t="s">
        <v>354</v>
      </c>
      <c r="B199" s="61"/>
      <c r="C199" s="11" t="s">
        <v>70</v>
      </c>
      <c r="D199" s="12"/>
      <c r="E199" s="13"/>
      <c r="F199" s="14">
        <f t="shared" si="70"/>
        <v>0</v>
      </c>
      <c r="G199" s="98"/>
      <c r="H199" s="15">
        <f t="shared" si="69"/>
        <v>0</v>
      </c>
      <c r="I199" s="15"/>
      <c r="J199" s="16"/>
      <c r="K199" s="3">
        <f>D199*E199-F199</f>
        <v>0</v>
      </c>
      <c r="L199" s="3">
        <f>(H199+I199+J199)-F199</f>
        <v>0</v>
      </c>
    </row>
    <row r="200" spans="1:12" ht="13.5" hidden="1" customHeight="1" outlineLevel="1" x14ac:dyDescent="0.2">
      <c r="A200" s="99" t="s">
        <v>327</v>
      </c>
      <c r="B200" s="58"/>
      <c r="C200" s="55"/>
      <c r="D200" s="52"/>
      <c r="E200" s="53"/>
      <c r="F200" s="57">
        <f>SUM(F201:F202)</f>
        <v>0</v>
      </c>
      <c r="G200" s="97"/>
      <c r="H200" s="56">
        <f t="shared" si="69"/>
        <v>0</v>
      </c>
      <c r="I200" s="56">
        <f>SUM(I201:I202)</f>
        <v>0</v>
      </c>
      <c r="J200" s="206">
        <f>SUM(J201:J202)</f>
        <v>0</v>
      </c>
      <c r="K200" s="3"/>
      <c r="L200" s="3"/>
    </row>
    <row r="201" spans="1:12" ht="13.5" hidden="1" customHeight="1" outlineLevel="2" x14ac:dyDescent="0.2">
      <c r="A201" s="134" t="s">
        <v>368</v>
      </c>
      <c r="B201" s="64"/>
      <c r="C201" s="11" t="s">
        <v>273</v>
      </c>
      <c r="D201" s="12"/>
      <c r="E201" s="13"/>
      <c r="F201" s="14">
        <f t="shared" ref="F201:F202" si="71">D201*E201</f>
        <v>0</v>
      </c>
      <c r="G201" s="98"/>
      <c r="H201" s="15">
        <f t="shared" si="69"/>
        <v>0</v>
      </c>
      <c r="I201" s="15"/>
      <c r="J201" s="16"/>
      <c r="K201" s="3">
        <f>D201*E201-F201</f>
        <v>0</v>
      </c>
      <c r="L201" s="3">
        <f>(H201+I201+J201)-F201</f>
        <v>0</v>
      </c>
    </row>
    <row r="202" spans="1:12" ht="13.5" hidden="1" customHeight="1" outlineLevel="2" x14ac:dyDescent="0.2">
      <c r="A202" s="134" t="s">
        <v>328</v>
      </c>
      <c r="B202" s="64"/>
      <c r="C202" s="11" t="s">
        <v>273</v>
      </c>
      <c r="D202" s="12"/>
      <c r="E202" s="13"/>
      <c r="F202" s="14">
        <f t="shared" si="71"/>
        <v>0</v>
      </c>
      <c r="G202" s="98"/>
      <c r="H202" s="15">
        <f t="shared" si="69"/>
        <v>0</v>
      </c>
      <c r="I202" s="15"/>
      <c r="J202" s="16"/>
      <c r="K202" s="3">
        <f>D202*E202-F202</f>
        <v>0</v>
      </c>
      <c r="L202" s="3">
        <f>(H202+I202+J202)-F202</f>
        <v>0</v>
      </c>
    </row>
    <row r="203" spans="1:12" ht="13.5" customHeight="1" thickBot="1" x14ac:dyDescent="0.25">
      <c r="A203" s="75" t="s">
        <v>71</v>
      </c>
      <c r="B203" s="128"/>
      <c r="C203" s="129"/>
      <c r="D203" s="130"/>
      <c r="E203" s="152"/>
      <c r="F203" s="80">
        <f>SUM(F190,F177,F164,F151,F138,F125,F112,F99,F86,F80)</f>
        <v>0</v>
      </c>
      <c r="G203" s="104" t="str">
        <f>IFERROR(F203/$F$405,"0,00 %")</f>
        <v>0,00 %</v>
      </c>
      <c r="H203" s="80">
        <f>SUM(H190,H177,H164,H151,H138,H125,H112,H99,H86,H80)</f>
        <v>0</v>
      </c>
      <c r="I203" s="80">
        <f>SUM(I190,I177,I164,I151,I138,I125,I112,I99,I86,I80)</f>
        <v>0</v>
      </c>
      <c r="J203" s="80">
        <f>SUM(J190,J177,J164,J151,J138,J125,J112,J99,J86,J80)</f>
        <v>0</v>
      </c>
      <c r="K203" s="3"/>
      <c r="L203" s="3"/>
    </row>
    <row r="204" spans="1:12" ht="10.5" customHeight="1" thickBot="1" x14ac:dyDescent="0.25">
      <c r="A204" s="6"/>
      <c r="B204" s="60"/>
      <c r="C204" s="7"/>
      <c r="D204" s="8"/>
      <c r="E204" s="39"/>
      <c r="F204" s="9"/>
      <c r="G204" s="9"/>
      <c r="H204" s="8"/>
      <c r="I204" s="8"/>
      <c r="J204" s="207"/>
      <c r="K204" s="3"/>
      <c r="L204" s="3"/>
    </row>
    <row r="205" spans="1:12" ht="51.9" customHeight="1" x14ac:dyDescent="0.2">
      <c r="A205" s="83" t="s">
        <v>389</v>
      </c>
      <c r="B205" s="84"/>
      <c r="C205" s="85"/>
      <c r="D205" s="86"/>
      <c r="E205" s="122"/>
      <c r="F205" s="87"/>
      <c r="G205" s="88"/>
      <c r="H205" s="89"/>
      <c r="I205" s="89"/>
      <c r="J205" s="90"/>
      <c r="K205" s="3"/>
      <c r="L205" s="3"/>
    </row>
    <row r="206" spans="1:12" ht="20.100000000000001" customHeight="1" x14ac:dyDescent="0.2">
      <c r="A206" s="162" t="s">
        <v>72</v>
      </c>
      <c r="B206" s="169"/>
      <c r="C206" s="170"/>
      <c r="D206" s="171"/>
      <c r="E206" s="172"/>
      <c r="F206" s="173">
        <f>SUM(F207:F209)</f>
        <v>0</v>
      </c>
      <c r="G206" s="174" t="str">
        <f>IFERROR(F206/$F$398,"0,00 %")</f>
        <v>0,00 %</v>
      </c>
      <c r="H206" s="175">
        <f>F206-(SUM(I206:J206))</f>
        <v>0</v>
      </c>
      <c r="I206" s="175">
        <f>SUM(I207:I209)</f>
        <v>0</v>
      </c>
      <c r="J206" s="209">
        <f>SUM(J207:J209)</f>
        <v>0</v>
      </c>
      <c r="K206" s="3"/>
      <c r="L206" s="3"/>
    </row>
    <row r="207" spans="1:12" outlineLevel="1" x14ac:dyDescent="0.2">
      <c r="A207" s="131" t="s">
        <v>73</v>
      </c>
      <c r="B207" s="67"/>
      <c r="C207" s="135"/>
      <c r="D207" s="27"/>
      <c r="E207" s="154"/>
      <c r="F207" s="111">
        <f>D207*E207</f>
        <v>0</v>
      </c>
      <c r="G207" s="132"/>
      <c r="H207" s="133">
        <f t="shared" ref="H207:H209" si="72">F207-(SUM(I207:J207))</f>
        <v>0</v>
      </c>
      <c r="I207" s="133"/>
      <c r="J207" s="210"/>
      <c r="K207" s="3">
        <f>D207*E207-F207</f>
        <v>0</v>
      </c>
      <c r="L207" s="3">
        <f>(H207+I207+J207)-F207</f>
        <v>0</v>
      </c>
    </row>
    <row r="208" spans="1:12" outlineLevel="1" x14ac:dyDescent="0.2">
      <c r="A208" s="131" t="s">
        <v>74</v>
      </c>
      <c r="B208" s="67"/>
      <c r="C208" s="135"/>
      <c r="D208" s="27"/>
      <c r="E208" s="154"/>
      <c r="F208" s="111">
        <f>D208*E208</f>
        <v>0</v>
      </c>
      <c r="G208" s="132"/>
      <c r="H208" s="133">
        <f t="shared" si="72"/>
        <v>0</v>
      </c>
      <c r="I208" s="133"/>
      <c r="J208" s="210"/>
      <c r="K208" s="3">
        <f>D208*E208-F208</f>
        <v>0</v>
      </c>
      <c r="L208" s="3">
        <f>(H208+I208+J208)-F208</f>
        <v>0</v>
      </c>
    </row>
    <row r="209" spans="1:12" ht="12" outlineLevel="1" thickBot="1" x14ac:dyDescent="0.25">
      <c r="A209" s="131" t="s">
        <v>75</v>
      </c>
      <c r="B209" s="136"/>
      <c r="C209" s="137"/>
      <c r="D209" s="118"/>
      <c r="E209" s="154"/>
      <c r="F209" s="111">
        <f>D209*E209</f>
        <v>0</v>
      </c>
      <c r="G209" s="132"/>
      <c r="H209" s="133">
        <f t="shared" si="72"/>
        <v>0</v>
      </c>
      <c r="I209" s="133"/>
      <c r="J209" s="210"/>
      <c r="K209" s="3">
        <f>D209*E209-F209</f>
        <v>0</v>
      </c>
      <c r="L209" s="3">
        <f>(H209+I209+J209)-F209</f>
        <v>0</v>
      </c>
    </row>
    <row r="210" spans="1:12" ht="20.100000000000001" customHeight="1" collapsed="1" thickBot="1" x14ac:dyDescent="0.25">
      <c r="A210" s="163" t="s">
        <v>76</v>
      </c>
      <c r="B210" s="188"/>
      <c r="C210" s="189"/>
      <c r="D210" s="190"/>
      <c r="E210" s="191"/>
      <c r="F210" s="192">
        <f>SUM(F211:F213)</f>
        <v>0</v>
      </c>
      <c r="G210" s="193" t="str">
        <f>IFERROR(F210/$F$398,"0,00 %")</f>
        <v>0,00 %</v>
      </c>
      <c r="H210" s="194">
        <f t="shared" ref="H210" si="73">F210-(SUM(I210:J210))</f>
        <v>0</v>
      </c>
      <c r="I210" s="194">
        <f>SUM(I211:I213)</f>
        <v>0</v>
      </c>
      <c r="J210" s="211">
        <f>SUM(J211:J213)</f>
        <v>0</v>
      </c>
      <c r="K210" s="3"/>
      <c r="L210" s="3"/>
    </row>
    <row r="211" spans="1:12" ht="12" hidden="1" outlineLevel="1" thickBot="1" x14ac:dyDescent="0.25">
      <c r="A211" s="134" t="s">
        <v>77</v>
      </c>
      <c r="B211" s="203"/>
      <c r="C211" s="204"/>
      <c r="D211" s="12"/>
      <c r="E211" s="153"/>
      <c r="F211" s="14">
        <f>D211*E211</f>
        <v>0</v>
      </c>
      <c r="G211" s="98"/>
      <c r="H211" s="15">
        <f t="shared" ref="H211:H213" si="74">F211-(SUM(I211:J211))</f>
        <v>0</v>
      </c>
      <c r="I211" s="15"/>
      <c r="J211" s="16"/>
      <c r="K211" s="3">
        <f>D211*E211-F211</f>
        <v>0</v>
      </c>
      <c r="L211" s="3">
        <f>(H211+I211+J211)-F211</f>
        <v>0</v>
      </c>
    </row>
    <row r="212" spans="1:12" ht="12" hidden="1" outlineLevel="1" thickBot="1" x14ac:dyDescent="0.25">
      <c r="A212" s="134" t="s">
        <v>78</v>
      </c>
      <c r="B212" s="203"/>
      <c r="C212" s="204"/>
      <c r="D212" s="12"/>
      <c r="E212" s="153"/>
      <c r="F212" s="14">
        <f>D212*E212</f>
        <v>0</v>
      </c>
      <c r="G212" s="98"/>
      <c r="H212" s="15">
        <f t="shared" si="74"/>
        <v>0</v>
      </c>
      <c r="I212" s="15"/>
      <c r="J212" s="16"/>
      <c r="K212" s="3">
        <f>D212*E212-F212</f>
        <v>0</v>
      </c>
      <c r="L212" s="3">
        <f>(H212+I212+J212)-F212</f>
        <v>0</v>
      </c>
    </row>
    <row r="213" spans="1:12" ht="12" hidden="1" outlineLevel="1" thickBot="1" x14ac:dyDescent="0.25">
      <c r="A213" s="195" t="s">
        <v>79</v>
      </c>
      <c r="B213" s="196"/>
      <c r="C213" s="197"/>
      <c r="D213" s="198"/>
      <c r="E213" s="199"/>
      <c r="F213" s="200">
        <f>D213*E213</f>
        <v>0</v>
      </c>
      <c r="G213" s="201"/>
      <c r="H213" s="202">
        <f t="shared" si="74"/>
        <v>0</v>
      </c>
      <c r="I213" s="202"/>
      <c r="J213" s="212"/>
      <c r="K213" s="3">
        <f>D213*E213-F213</f>
        <v>0</v>
      </c>
      <c r="L213" s="3">
        <f>(H213+I213+J213)-F213</f>
        <v>0</v>
      </c>
    </row>
    <row r="214" spans="1:12" ht="20.100000000000001" customHeight="1" collapsed="1" thickBot="1" x14ac:dyDescent="0.25">
      <c r="A214" s="164" t="s">
        <v>80</v>
      </c>
      <c r="B214" s="176"/>
      <c r="C214" s="177"/>
      <c r="D214" s="178"/>
      <c r="E214" s="179"/>
      <c r="F214" s="180">
        <f>SUM(F215:F217)</f>
        <v>0</v>
      </c>
      <c r="G214" s="181" t="str">
        <f>IFERROR(F214/$F$398,"0,00 %")</f>
        <v>0,00 %</v>
      </c>
      <c r="H214" s="182">
        <f t="shared" ref="H214:H217" si="75">F214-(SUM(I214:J214))</f>
        <v>0</v>
      </c>
      <c r="I214" s="182">
        <f>SUM(I215:I217)</f>
        <v>0</v>
      </c>
      <c r="J214" s="208">
        <f>SUM(J215:J217)</f>
        <v>0</v>
      </c>
      <c r="K214" s="3"/>
      <c r="L214" s="3"/>
    </row>
    <row r="215" spans="1:12" ht="12" hidden="1" outlineLevel="1" thickBot="1" x14ac:dyDescent="0.25">
      <c r="A215" s="131" t="s">
        <v>81</v>
      </c>
      <c r="B215" s="67"/>
      <c r="C215" s="135"/>
      <c r="D215" s="27"/>
      <c r="E215" s="154"/>
      <c r="F215" s="111">
        <f>D215*E215</f>
        <v>0</v>
      </c>
      <c r="G215" s="132"/>
      <c r="H215" s="133">
        <f t="shared" ref="H215:H216" si="76">F215-(SUM(I215:J215))</f>
        <v>0</v>
      </c>
      <c r="I215" s="133"/>
      <c r="J215" s="210"/>
      <c r="K215" s="3">
        <f>D215*E215-F215</f>
        <v>0</v>
      </c>
      <c r="L215" s="3">
        <f>(H215+I215+J215)-F215</f>
        <v>0</v>
      </c>
    </row>
    <row r="216" spans="1:12" ht="12" hidden="1" outlineLevel="1" thickBot="1" x14ac:dyDescent="0.25">
      <c r="A216" s="131" t="s">
        <v>82</v>
      </c>
      <c r="B216" s="67"/>
      <c r="C216" s="135"/>
      <c r="D216" s="27"/>
      <c r="E216" s="154"/>
      <c r="F216" s="111">
        <f>D216*E216</f>
        <v>0</v>
      </c>
      <c r="G216" s="132"/>
      <c r="H216" s="133">
        <f t="shared" si="76"/>
        <v>0</v>
      </c>
      <c r="I216" s="133"/>
      <c r="J216" s="210"/>
      <c r="K216" s="3">
        <f>D216*E216-F216</f>
        <v>0</v>
      </c>
      <c r="L216" s="3">
        <f>(H216+I216+J216)-F216</f>
        <v>0</v>
      </c>
    </row>
    <row r="217" spans="1:12" ht="12" hidden="1" outlineLevel="1" thickBot="1" x14ac:dyDescent="0.25">
      <c r="A217" s="131" t="s">
        <v>83</v>
      </c>
      <c r="B217" s="136"/>
      <c r="C217" s="137"/>
      <c r="D217" s="118"/>
      <c r="E217" s="154"/>
      <c r="F217" s="111">
        <f>D217*E217</f>
        <v>0</v>
      </c>
      <c r="G217" s="132"/>
      <c r="H217" s="133">
        <f t="shared" si="75"/>
        <v>0</v>
      </c>
      <c r="I217" s="133"/>
      <c r="J217" s="210"/>
      <c r="K217" s="3">
        <f>D217*E217-F217</f>
        <v>0</v>
      </c>
      <c r="L217" s="3">
        <f>(H217+I217+J217)-F217</f>
        <v>0</v>
      </c>
    </row>
    <row r="218" spans="1:12" ht="20.100000000000001" customHeight="1" x14ac:dyDescent="0.2">
      <c r="A218" s="163" t="s">
        <v>84</v>
      </c>
      <c r="B218" s="177"/>
      <c r="C218" s="177"/>
      <c r="D218" s="178"/>
      <c r="E218" s="179"/>
      <c r="F218" s="180">
        <f>SUM(F219:F223)</f>
        <v>0</v>
      </c>
      <c r="G218" s="181" t="str">
        <f>IFERROR(F218/$F$398,"0,00 %")</f>
        <v>0,00 %</v>
      </c>
      <c r="H218" s="182">
        <f t="shared" ref="H218:H223" si="77">F218-(SUM(I218:J218))</f>
        <v>0</v>
      </c>
      <c r="I218" s="182">
        <f>SUM(I219:I223)</f>
        <v>0</v>
      </c>
      <c r="J218" s="208">
        <f>SUM(J219:J223)</f>
        <v>0</v>
      </c>
      <c r="K218" s="3"/>
      <c r="L218" s="3"/>
    </row>
    <row r="219" spans="1:12" ht="13.5" customHeight="1" outlineLevel="1" x14ac:dyDescent="0.2">
      <c r="A219" s="134" t="s">
        <v>85</v>
      </c>
      <c r="B219" s="67"/>
      <c r="C219" s="135"/>
      <c r="D219" s="27"/>
      <c r="E219" s="153"/>
      <c r="F219" s="14">
        <f>D219*E219</f>
        <v>0</v>
      </c>
      <c r="G219" s="98"/>
      <c r="H219" s="15">
        <f t="shared" si="77"/>
        <v>0</v>
      </c>
      <c r="I219" s="15"/>
      <c r="J219" s="16"/>
      <c r="K219" s="3">
        <f>D219*E219-F219</f>
        <v>0</v>
      </c>
      <c r="L219" s="3">
        <f>(H219+I219+J219)-F219</f>
        <v>0</v>
      </c>
    </row>
    <row r="220" spans="1:12" ht="13.5" customHeight="1" outlineLevel="1" x14ac:dyDescent="0.2">
      <c r="A220" s="134" t="s">
        <v>86</v>
      </c>
      <c r="B220" s="67"/>
      <c r="C220" s="135"/>
      <c r="D220" s="27"/>
      <c r="E220" s="153"/>
      <c r="F220" s="14">
        <f>D220*E220</f>
        <v>0</v>
      </c>
      <c r="G220" s="98"/>
      <c r="H220" s="15">
        <f t="shared" si="77"/>
        <v>0</v>
      </c>
      <c r="I220" s="15"/>
      <c r="J220" s="16"/>
      <c r="K220" s="3">
        <f>D220*E220-F220</f>
        <v>0</v>
      </c>
      <c r="L220" s="3">
        <f>(H220+I220+J220)-F220</f>
        <v>0</v>
      </c>
    </row>
    <row r="221" spans="1:12" ht="13.5" customHeight="1" outlineLevel="1" x14ac:dyDescent="0.2">
      <c r="A221" s="134" t="s">
        <v>87</v>
      </c>
      <c r="B221" s="67"/>
      <c r="C221" s="135"/>
      <c r="D221" s="27"/>
      <c r="E221" s="153"/>
      <c r="F221" s="14">
        <f>D221*E221</f>
        <v>0</v>
      </c>
      <c r="G221" s="98"/>
      <c r="H221" s="15">
        <f t="shared" si="77"/>
        <v>0</v>
      </c>
      <c r="I221" s="15"/>
      <c r="J221" s="16"/>
      <c r="K221" s="3">
        <f>D221*E221-F221</f>
        <v>0</v>
      </c>
      <c r="L221" s="3">
        <f>(H221+I221+J221)-F221</f>
        <v>0</v>
      </c>
    </row>
    <row r="222" spans="1:12" ht="13.5" customHeight="1" outlineLevel="1" x14ac:dyDescent="0.2">
      <c r="A222" s="134" t="s">
        <v>88</v>
      </c>
      <c r="B222" s="67"/>
      <c r="C222" s="135"/>
      <c r="D222" s="27"/>
      <c r="E222" s="153"/>
      <c r="F222" s="14">
        <f>D222*E222</f>
        <v>0</v>
      </c>
      <c r="G222" s="98"/>
      <c r="H222" s="15">
        <f t="shared" si="77"/>
        <v>0</v>
      </c>
      <c r="I222" s="15"/>
      <c r="J222" s="16"/>
      <c r="K222" s="3">
        <f>D222*E222-F222</f>
        <v>0</v>
      </c>
      <c r="L222" s="3">
        <f>(H222+I222+J222)-F222</f>
        <v>0</v>
      </c>
    </row>
    <row r="223" spans="1:12" ht="13.5" customHeight="1" outlineLevel="1" thickBot="1" x14ac:dyDescent="0.25">
      <c r="A223" s="131" t="s">
        <v>89</v>
      </c>
      <c r="B223" s="136"/>
      <c r="C223" s="137"/>
      <c r="D223" s="118"/>
      <c r="E223" s="154"/>
      <c r="F223" s="111">
        <f>D223*E223</f>
        <v>0</v>
      </c>
      <c r="G223" s="132"/>
      <c r="H223" s="133">
        <f t="shared" si="77"/>
        <v>0</v>
      </c>
      <c r="I223" s="133"/>
      <c r="J223" s="210"/>
      <c r="K223" s="3">
        <f>D223*E223-F223</f>
        <v>0</v>
      </c>
      <c r="L223" s="3">
        <f>(H223+I223+J223)-F223</f>
        <v>0</v>
      </c>
    </row>
    <row r="224" spans="1:12" ht="20.100000000000001" customHeight="1" x14ac:dyDescent="0.2">
      <c r="A224" s="163" t="s">
        <v>90</v>
      </c>
      <c r="B224" s="177"/>
      <c r="C224" s="177"/>
      <c r="D224" s="178"/>
      <c r="E224" s="179"/>
      <c r="F224" s="180">
        <f>SUM(F225:F229)</f>
        <v>0</v>
      </c>
      <c r="G224" s="181" t="str">
        <f>IFERROR(F224/$F$398,"0,00 %")</f>
        <v>0,00 %</v>
      </c>
      <c r="H224" s="182">
        <f t="shared" ref="H224" si="78">F224-(SUM(I224:J224))</f>
        <v>0</v>
      </c>
      <c r="I224" s="182">
        <f>SUM(I225:I229)</f>
        <v>0</v>
      </c>
      <c r="J224" s="208">
        <f>SUM(J225:J229)</f>
        <v>0</v>
      </c>
      <c r="K224" s="3"/>
      <c r="L224" s="3"/>
    </row>
    <row r="225" spans="1:12" ht="13.5" customHeight="1" outlineLevel="1" x14ac:dyDescent="0.2">
      <c r="A225" s="134" t="s">
        <v>91</v>
      </c>
      <c r="B225" s="67"/>
      <c r="C225" s="135"/>
      <c r="D225" s="27"/>
      <c r="E225" s="153"/>
      <c r="F225" s="14">
        <f>D225*E225</f>
        <v>0</v>
      </c>
      <c r="G225" s="98"/>
      <c r="H225" s="15">
        <f t="shared" ref="H225:H230" si="79">F225-(SUM(I225:J225))</f>
        <v>0</v>
      </c>
      <c r="I225" s="15"/>
      <c r="J225" s="16"/>
      <c r="K225" s="3">
        <f>D225*E225-F225</f>
        <v>0</v>
      </c>
      <c r="L225" s="3">
        <f>(H225+I225+J225)-F225</f>
        <v>0</v>
      </c>
    </row>
    <row r="226" spans="1:12" ht="13.5" customHeight="1" outlineLevel="1" x14ac:dyDescent="0.2">
      <c r="A226" s="134" t="s">
        <v>92</v>
      </c>
      <c r="B226" s="67"/>
      <c r="C226" s="135"/>
      <c r="D226" s="27"/>
      <c r="E226" s="153"/>
      <c r="F226" s="14">
        <f>D226*E226</f>
        <v>0</v>
      </c>
      <c r="G226" s="98"/>
      <c r="H226" s="15">
        <f t="shared" si="79"/>
        <v>0</v>
      </c>
      <c r="I226" s="15"/>
      <c r="J226" s="16"/>
      <c r="K226" s="3">
        <f>D226*E226-F226</f>
        <v>0</v>
      </c>
      <c r="L226" s="3">
        <f>(H226+I226+J226)-F226</f>
        <v>0</v>
      </c>
    </row>
    <row r="227" spans="1:12" ht="13.5" customHeight="1" outlineLevel="1" x14ac:dyDescent="0.2">
      <c r="A227" s="134" t="s">
        <v>93</v>
      </c>
      <c r="B227" s="67"/>
      <c r="C227" s="135"/>
      <c r="D227" s="27"/>
      <c r="E227" s="153"/>
      <c r="F227" s="14">
        <f>D227*E227</f>
        <v>0</v>
      </c>
      <c r="G227" s="98"/>
      <c r="H227" s="15">
        <f t="shared" si="79"/>
        <v>0</v>
      </c>
      <c r="I227" s="15"/>
      <c r="J227" s="16"/>
      <c r="K227" s="3">
        <f>D227*E227-F227</f>
        <v>0</v>
      </c>
      <c r="L227" s="3">
        <f>(H227+I227+J227)-F227</f>
        <v>0</v>
      </c>
    </row>
    <row r="228" spans="1:12" ht="13.5" customHeight="1" outlineLevel="1" x14ac:dyDescent="0.2">
      <c r="A228" s="134" t="s">
        <v>94</v>
      </c>
      <c r="B228" s="67"/>
      <c r="C228" s="135"/>
      <c r="D228" s="27"/>
      <c r="E228" s="153"/>
      <c r="F228" s="14">
        <f>D228*E228</f>
        <v>0</v>
      </c>
      <c r="G228" s="98"/>
      <c r="H228" s="15">
        <f t="shared" si="79"/>
        <v>0</v>
      </c>
      <c r="I228" s="15"/>
      <c r="J228" s="16"/>
      <c r="K228" s="3">
        <f>D228*E228-F228</f>
        <v>0</v>
      </c>
      <c r="L228" s="3">
        <f>(H228+I228+J228)-F228</f>
        <v>0</v>
      </c>
    </row>
    <row r="229" spans="1:12" ht="13.5" customHeight="1" outlineLevel="1" thickBot="1" x14ac:dyDescent="0.25">
      <c r="A229" s="131" t="s">
        <v>95</v>
      </c>
      <c r="B229" s="136"/>
      <c r="C229" s="137"/>
      <c r="D229" s="118"/>
      <c r="E229" s="154"/>
      <c r="F229" s="111">
        <f>D229*E229</f>
        <v>0</v>
      </c>
      <c r="G229" s="132"/>
      <c r="H229" s="133">
        <f t="shared" si="79"/>
        <v>0</v>
      </c>
      <c r="I229" s="133"/>
      <c r="J229" s="210"/>
      <c r="K229" s="3">
        <f>D229*E229-F229</f>
        <v>0</v>
      </c>
      <c r="L229" s="3">
        <f>(H229+I229+J229)-F229</f>
        <v>0</v>
      </c>
    </row>
    <row r="230" spans="1:12" ht="20.100000000000001" customHeight="1" collapsed="1" thickBot="1" x14ac:dyDescent="0.25">
      <c r="A230" s="163" t="s">
        <v>96</v>
      </c>
      <c r="B230" s="177"/>
      <c r="C230" s="177"/>
      <c r="D230" s="178"/>
      <c r="E230" s="179"/>
      <c r="F230" s="180">
        <f>SUM(F231:F235)</f>
        <v>0</v>
      </c>
      <c r="G230" s="181" t="str">
        <f>IFERROR(F230/$F$398,"0,00 %")</f>
        <v>0,00 %</v>
      </c>
      <c r="H230" s="182">
        <f t="shared" si="79"/>
        <v>0</v>
      </c>
      <c r="I230" s="182">
        <f>SUM(I231:I235)</f>
        <v>0</v>
      </c>
      <c r="J230" s="208">
        <f>SUM(J231:J235)</f>
        <v>0</v>
      </c>
      <c r="K230" s="3"/>
      <c r="L230" s="3"/>
    </row>
    <row r="231" spans="1:12" ht="13.5" hidden="1" customHeight="1" outlineLevel="1" x14ac:dyDescent="0.2">
      <c r="A231" s="134" t="s">
        <v>97</v>
      </c>
      <c r="B231" s="67"/>
      <c r="C231" s="135"/>
      <c r="D231" s="27"/>
      <c r="E231" s="153"/>
      <c r="F231" s="14">
        <f>D231*E231</f>
        <v>0</v>
      </c>
      <c r="G231" s="98"/>
      <c r="H231" s="15">
        <f t="shared" ref="H231:H236" si="80">F231-(SUM(I231:J231))</f>
        <v>0</v>
      </c>
      <c r="I231" s="15"/>
      <c r="J231" s="16"/>
      <c r="K231" s="3">
        <f>D231*E231-F231</f>
        <v>0</v>
      </c>
      <c r="L231" s="3">
        <f>(H231+I231+J231)-F231</f>
        <v>0</v>
      </c>
    </row>
    <row r="232" spans="1:12" ht="13.5" hidden="1" customHeight="1" outlineLevel="1" x14ac:dyDescent="0.2">
      <c r="A232" s="134" t="s">
        <v>98</v>
      </c>
      <c r="B232" s="67"/>
      <c r="C232" s="135"/>
      <c r="D232" s="27"/>
      <c r="E232" s="153"/>
      <c r="F232" s="14">
        <f>D232*E232</f>
        <v>0</v>
      </c>
      <c r="G232" s="98"/>
      <c r="H232" s="15">
        <f t="shared" si="80"/>
        <v>0</v>
      </c>
      <c r="I232" s="15"/>
      <c r="J232" s="16"/>
      <c r="K232" s="3">
        <f>D232*E232-F232</f>
        <v>0</v>
      </c>
      <c r="L232" s="3">
        <f>(H232+I232+J232)-F232</f>
        <v>0</v>
      </c>
    </row>
    <row r="233" spans="1:12" ht="13.5" hidden="1" customHeight="1" outlineLevel="1" x14ac:dyDescent="0.2">
      <c r="A233" s="134" t="s">
        <v>99</v>
      </c>
      <c r="B233" s="67"/>
      <c r="C233" s="135"/>
      <c r="D233" s="27"/>
      <c r="E233" s="153"/>
      <c r="F233" s="14">
        <f>D233*E233</f>
        <v>0</v>
      </c>
      <c r="G233" s="98"/>
      <c r="H233" s="15">
        <f t="shared" si="80"/>
        <v>0</v>
      </c>
      <c r="I233" s="15"/>
      <c r="J233" s="16"/>
      <c r="K233" s="3">
        <f>D233*E233-F233</f>
        <v>0</v>
      </c>
      <c r="L233" s="3">
        <f>(H233+I233+J233)-F233</f>
        <v>0</v>
      </c>
    </row>
    <row r="234" spans="1:12" ht="13.5" hidden="1" customHeight="1" outlineLevel="1" x14ac:dyDescent="0.2">
      <c r="A234" s="134" t="s">
        <v>100</v>
      </c>
      <c r="B234" s="67"/>
      <c r="C234" s="135"/>
      <c r="D234" s="27"/>
      <c r="E234" s="153"/>
      <c r="F234" s="14">
        <f>D234*E234</f>
        <v>0</v>
      </c>
      <c r="G234" s="98"/>
      <c r="H234" s="15">
        <f t="shared" si="80"/>
        <v>0</v>
      </c>
      <c r="I234" s="15"/>
      <c r="J234" s="16"/>
      <c r="K234" s="3">
        <f>D234*E234-F234</f>
        <v>0</v>
      </c>
      <c r="L234" s="3">
        <f>(H234+I234+J234)-F234</f>
        <v>0</v>
      </c>
    </row>
    <row r="235" spans="1:12" ht="13.5" hidden="1" customHeight="1" outlineLevel="1" thickBot="1" x14ac:dyDescent="0.25">
      <c r="A235" s="134" t="s">
        <v>101</v>
      </c>
      <c r="B235" s="67"/>
      <c r="C235" s="135"/>
      <c r="D235" s="27"/>
      <c r="E235" s="153"/>
      <c r="F235" s="14">
        <f>D235*E235</f>
        <v>0</v>
      </c>
      <c r="G235" s="98"/>
      <c r="H235" s="15">
        <f t="shared" si="80"/>
        <v>0</v>
      </c>
      <c r="I235" s="15"/>
      <c r="J235" s="16"/>
      <c r="K235" s="3">
        <f>D235*E235-F235</f>
        <v>0</v>
      </c>
      <c r="L235" s="3">
        <f>(H235+I235+J235)-F235</f>
        <v>0</v>
      </c>
    </row>
    <row r="236" spans="1:12" ht="20.100000000000001" customHeight="1" collapsed="1" thickBot="1" x14ac:dyDescent="0.25">
      <c r="A236" s="163" t="s">
        <v>102</v>
      </c>
      <c r="B236" s="177"/>
      <c r="C236" s="177"/>
      <c r="D236" s="178"/>
      <c r="E236" s="179"/>
      <c r="F236" s="180">
        <f>SUM(F237:F241)</f>
        <v>0</v>
      </c>
      <c r="G236" s="181" t="str">
        <f>IFERROR(F236/$F$398,"0,00 %")</f>
        <v>0,00 %</v>
      </c>
      <c r="H236" s="182">
        <f t="shared" si="80"/>
        <v>0</v>
      </c>
      <c r="I236" s="182">
        <f>SUM(I237:I241)</f>
        <v>0</v>
      </c>
      <c r="J236" s="208">
        <f>SUM(J237:J241)</f>
        <v>0</v>
      </c>
      <c r="K236" s="3"/>
      <c r="L236" s="3"/>
    </row>
    <row r="237" spans="1:12" ht="13.5" hidden="1" customHeight="1" outlineLevel="1" x14ac:dyDescent="0.2">
      <c r="A237" s="134" t="s">
        <v>103</v>
      </c>
      <c r="B237" s="67"/>
      <c r="C237" s="135"/>
      <c r="D237" s="27"/>
      <c r="E237" s="153"/>
      <c r="F237" s="14">
        <f>D237*E237</f>
        <v>0</v>
      </c>
      <c r="G237" s="98"/>
      <c r="H237" s="15">
        <f t="shared" ref="H237:H242" si="81">F237-(SUM(I237:J237))</f>
        <v>0</v>
      </c>
      <c r="I237" s="15"/>
      <c r="J237" s="16"/>
      <c r="K237" s="3">
        <f>D237*E237-F237</f>
        <v>0</v>
      </c>
      <c r="L237" s="3">
        <f>(H237+I237+J237)-F237</f>
        <v>0</v>
      </c>
    </row>
    <row r="238" spans="1:12" ht="13.5" hidden="1" customHeight="1" outlineLevel="1" x14ac:dyDescent="0.2">
      <c r="A238" s="134" t="s">
        <v>104</v>
      </c>
      <c r="B238" s="67"/>
      <c r="C238" s="135"/>
      <c r="D238" s="27"/>
      <c r="E238" s="153"/>
      <c r="F238" s="14">
        <f>D238*E238</f>
        <v>0</v>
      </c>
      <c r="G238" s="98"/>
      <c r="H238" s="15">
        <f t="shared" si="81"/>
        <v>0</v>
      </c>
      <c r="I238" s="15"/>
      <c r="J238" s="16"/>
      <c r="K238" s="3">
        <f>D238*E238-F238</f>
        <v>0</v>
      </c>
      <c r="L238" s="3">
        <f>(H238+I238+J238)-F238</f>
        <v>0</v>
      </c>
    </row>
    <row r="239" spans="1:12" ht="13.5" hidden="1" customHeight="1" outlineLevel="1" x14ac:dyDescent="0.2">
      <c r="A239" s="134" t="s">
        <v>105</v>
      </c>
      <c r="B239" s="67"/>
      <c r="C239" s="135"/>
      <c r="D239" s="27"/>
      <c r="E239" s="153"/>
      <c r="F239" s="14">
        <f>D239*E239</f>
        <v>0</v>
      </c>
      <c r="G239" s="98"/>
      <c r="H239" s="15">
        <f t="shared" si="81"/>
        <v>0</v>
      </c>
      <c r="I239" s="15"/>
      <c r="J239" s="16"/>
      <c r="K239" s="3">
        <f>D239*E239-F239</f>
        <v>0</v>
      </c>
      <c r="L239" s="3">
        <f>(H239+I239+J239)-F239</f>
        <v>0</v>
      </c>
    </row>
    <row r="240" spans="1:12" ht="13.5" hidden="1" customHeight="1" outlineLevel="1" x14ac:dyDescent="0.2">
      <c r="A240" s="134" t="s">
        <v>106</v>
      </c>
      <c r="B240" s="67"/>
      <c r="C240" s="135"/>
      <c r="D240" s="27"/>
      <c r="E240" s="153"/>
      <c r="F240" s="14">
        <f>D240*E240</f>
        <v>0</v>
      </c>
      <c r="G240" s="98"/>
      <c r="H240" s="15">
        <f t="shared" si="81"/>
        <v>0</v>
      </c>
      <c r="I240" s="15"/>
      <c r="J240" s="16"/>
      <c r="K240" s="3">
        <f>D240*E240-F240</f>
        <v>0</v>
      </c>
      <c r="L240" s="3">
        <f>(H240+I240+J240)-F240</f>
        <v>0</v>
      </c>
    </row>
    <row r="241" spans="1:12" ht="13.5" hidden="1" customHeight="1" outlineLevel="1" thickBot="1" x14ac:dyDescent="0.25">
      <c r="A241" s="134" t="s">
        <v>107</v>
      </c>
      <c r="B241" s="67"/>
      <c r="C241" s="135"/>
      <c r="D241" s="27"/>
      <c r="E241" s="153"/>
      <c r="F241" s="14">
        <f>D241*E241</f>
        <v>0</v>
      </c>
      <c r="G241" s="98"/>
      <c r="H241" s="15">
        <f t="shared" si="81"/>
        <v>0</v>
      </c>
      <c r="I241" s="15"/>
      <c r="J241" s="16"/>
      <c r="K241" s="3">
        <f>D241*E241-F241</f>
        <v>0</v>
      </c>
      <c r="L241" s="3">
        <f>(H241+I241+J241)-F241</f>
        <v>0</v>
      </c>
    </row>
    <row r="242" spans="1:12" ht="20.100000000000001" customHeight="1" collapsed="1" thickBot="1" x14ac:dyDescent="0.25">
      <c r="A242" s="163" t="s">
        <v>108</v>
      </c>
      <c r="B242" s="177"/>
      <c r="C242" s="177"/>
      <c r="D242" s="178"/>
      <c r="E242" s="179"/>
      <c r="F242" s="180">
        <f>SUM(F243:F247)</f>
        <v>0</v>
      </c>
      <c r="G242" s="181" t="str">
        <f>IFERROR(F242/$F$398,"0,00 %")</f>
        <v>0,00 %</v>
      </c>
      <c r="H242" s="182">
        <f t="shared" si="81"/>
        <v>0</v>
      </c>
      <c r="I242" s="182">
        <f>SUM(I243:I247)</f>
        <v>0</v>
      </c>
      <c r="J242" s="208">
        <f>SUM(J243:J247)</f>
        <v>0</v>
      </c>
      <c r="K242" s="3"/>
      <c r="L242" s="3"/>
    </row>
    <row r="243" spans="1:12" ht="13.5" hidden="1" customHeight="1" outlineLevel="1" x14ac:dyDescent="0.2">
      <c r="A243" s="134" t="s">
        <v>109</v>
      </c>
      <c r="B243" s="67"/>
      <c r="C243" s="135"/>
      <c r="D243" s="27"/>
      <c r="E243" s="153"/>
      <c r="F243" s="14">
        <f>D243*E243</f>
        <v>0</v>
      </c>
      <c r="G243" s="98"/>
      <c r="H243" s="15">
        <f t="shared" ref="H243:H248" si="82">F243-(SUM(I243:J243))</f>
        <v>0</v>
      </c>
      <c r="I243" s="15"/>
      <c r="J243" s="16"/>
      <c r="K243" s="3">
        <f>D243*E243-F243</f>
        <v>0</v>
      </c>
      <c r="L243" s="3">
        <f>(H243+I243+J243)-F243</f>
        <v>0</v>
      </c>
    </row>
    <row r="244" spans="1:12" ht="13.5" hidden="1" customHeight="1" outlineLevel="1" x14ac:dyDescent="0.2">
      <c r="A244" s="134" t="s">
        <v>110</v>
      </c>
      <c r="B244" s="67"/>
      <c r="C244" s="135"/>
      <c r="D244" s="27"/>
      <c r="E244" s="153"/>
      <c r="F244" s="14">
        <f>D244*E244</f>
        <v>0</v>
      </c>
      <c r="G244" s="98"/>
      <c r="H244" s="15">
        <f t="shared" si="82"/>
        <v>0</v>
      </c>
      <c r="I244" s="15"/>
      <c r="J244" s="16"/>
      <c r="K244" s="3">
        <f>D244*E244-F244</f>
        <v>0</v>
      </c>
      <c r="L244" s="3">
        <f>(H244+I244+J244)-F244</f>
        <v>0</v>
      </c>
    </row>
    <row r="245" spans="1:12" ht="13.5" hidden="1" customHeight="1" outlineLevel="1" x14ac:dyDescent="0.2">
      <c r="A245" s="134" t="s">
        <v>111</v>
      </c>
      <c r="B245" s="67"/>
      <c r="C245" s="135"/>
      <c r="D245" s="27"/>
      <c r="E245" s="153"/>
      <c r="F245" s="14">
        <f>D245*E245</f>
        <v>0</v>
      </c>
      <c r="G245" s="98"/>
      <c r="H245" s="15">
        <f t="shared" si="82"/>
        <v>0</v>
      </c>
      <c r="I245" s="15"/>
      <c r="J245" s="16"/>
      <c r="K245" s="3">
        <f>D245*E245-F245</f>
        <v>0</v>
      </c>
      <c r="L245" s="3">
        <f>(H245+I245+J245)-F245</f>
        <v>0</v>
      </c>
    </row>
    <row r="246" spans="1:12" ht="13.5" hidden="1" customHeight="1" outlineLevel="1" x14ac:dyDescent="0.2">
      <c r="A246" s="134" t="s">
        <v>112</v>
      </c>
      <c r="B246" s="67"/>
      <c r="C246" s="135"/>
      <c r="D246" s="27"/>
      <c r="E246" s="153"/>
      <c r="F246" s="14">
        <f>D246*E246</f>
        <v>0</v>
      </c>
      <c r="G246" s="98"/>
      <c r="H246" s="15">
        <f t="shared" si="82"/>
        <v>0</v>
      </c>
      <c r="I246" s="15"/>
      <c r="J246" s="16"/>
      <c r="K246" s="3">
        <f>D246*E246-F246</f>
        <v>0</v>
      </c>
      <c r="L246" s="3">
        <f>(H246+I246+J246)-F246</f>
        <v>0</v>
      </c>
    </row>
    <row r="247" spans="1:12" ht="13.5" hidden="1" customHeight="1" outlineLevel="1" thickBot="1" x14ac:dyDescent="0.25">
      <c r="A247" s="134" t="s">
        <v>113</v>
      </c>
      <c r="B247" s="67"/>
      <c r="C247" s="135"/>
      <c r="D247" s="27"/>
      <c r="E247" s="153"/>
      <c r="F247" s="14">
        <f>D247*E247</f>
        <v>0</v>
      </c>
      <c r="G247" s="98"/>
      <c r="H247" s="15">
        <f t="shared" si="82"/>
        <v>0</v>
      </c>
      <c r="I247" s="15"/>
      <c r="J247" s="16"/>
      <c r="K247" s="3">
        <f>D247*E247-F247</f>
        <v>0</v>
      </c>
      <c r="L247" s="3">
        <f>(H247+I247+J247)-F247</f>
        <v>0</v>
      </c>
    </row>
    <row r="248" spans="1:12" ht="20.100000000000001" customHeight="1" collapsed="1" thickBot="1" x14ac:dyDescent="0.25">
      <c r="A248" s="163" t="s">
        <v>114</v>
      </c>
      <c r="B248" s="177"/>
      <c r="C248" s="177"/>
      <c r="D248" s="178"/>
      <c r="E248" s="179"/>
      <c r="F248" s="180">
        <f>SUM(F249:F253)</f>
        <v>0</v>
      </c>
      <c r="G248" s="181" t="str">
        <f>IFERROR(F248/$F$398,"0,00 %")</f>
        <v>0,00 %</v>
      </c>
      <c r="H248" s="182">
        <f t="shared" si="82"/>
        <v>0</v>
      </c>
      <c r="I248" s="182">
        <f>SUM(I249:I253)</f>
        <v>0</v>
      </c>
      <c r="J248" s="208">
        <f>SUM(J249:J253)</f>
        <v>0</v>
      </c>
      <c r="K248" s="3"/>
      <c r="L248" s="3"/>
    </row>
    <row r="249" spans="1:12" ht="13.5" hidden="1" customHeight="1" outlineLevel="1" x14ac:dyDescent="0.2">
      <c r="A249" s="134" t="s">
        <v>115</v>
      </c>
      <c r="B249" s="67"/>
      <c r="C249" s="135"/>
      <c r="D249" s="27"/>
      <c r="E249" s="153"/>
      <c r="F249" s="14">
        <f>D249*E249</f>
        <v>0</v>
      </c>
      <c r="G249" s="98"/>
      <c r="H249" s="15">
        <f t="shared" ref="H249:H254" si="83">F249-(SUM(I249:J249))</f>
        <v>0</v>
      </c>
      <c r="I249" s="15"/>
      <c r="J249" s="16"/>
      <c r="K249" s="3">
        <f>D249*E249-F249</f>
        <v>0</v>
      </c>
      <c r="L249" s="3">
        <f>(H249+I249+J249)-F249</f>
        <v>0</v>
      </c>
    </row>
    <row r="250" spans="1:12" ht="13.5" hidden="1" customHeight="1" outlineLevel="1" x14ac:dyDescent="0.2">
      <c r="A250" s="134" t="s">
        <v>116</v>
      </c>
      <c r="B250" s="67"/>
      <c r="C250" s="135"/>
      <c r="D250" s="27"/>
      <c r="E250" s="153"/>
      <c r="F250" s="14">
        <f>D250*E250</f>
        <v>0</v>
      </c>
      <c r="G250" s="98"/>
      <c r="H250" s="15">
        <f t="shared" si="83"/>
        <v>0</v>
      </c>
      <c r="I250" s="15"/>
      <c r="J250" s="16"/>
      <c r="K250" s="3">
        <f>D250*E250-F250</f>
        <v>0</v>
      </c>
      <c r="L250" s="3">
        <f>(H250+I250+J250)-F250</f>
        <v>0</v>
      </c>
    </row>
    <row r="251" spans="1:12" ht="13.5" hidden="1" customHeight="1" outlineLevel="1" x14ac:dyDescent="0.2">
      <c r="A251" s="134" t="s">
        <v>117</v>
      </c>
      <c r="B251" s="67"/>
      <c r="C251" s="135"/>
      <c r="D251" s="27"/>
      <c r="E251" s="153"/>
      <c r="F251" s="14">
        <f>D251*E251</f>
        <v>0</v>
      </c>
      <c r="G251" s="98"/>
      <c r="H251" s="15">
        <f t="shared" si="83"/>
        <v>0</v>
      </c>
      <c r="I251" s="15"/>
      <c r="J251" s="16"/>
      <c r="K251" s="3">
        <f>D251*E251-F251</f>
        <v>0</v>
      </c>
      <c r="L251" s="3">
        <f>(H251+I251+J251)-F251</f>
        <v>0</v>
      </c>
    </row>
    <row r="252" spans="1:12" ht="13.5" hidden="1" customHeight="1" outlineLevel="1" x14ac:dyDescent="0.2">
      <c r="A252" s="134" t="s">
        <v>118</v>
      </c>
      <c r="B252" s="67"/>
      <c r="C252" s="135"/>
      <c r="D252" s="27"/>
      <c r="E252" s="153"/>
      <c r="F252" s="14">
        <f>D252*E252</f>
        <v>0</v>
      </c>
      <c r="G252" s="98"/>
      <c r="H252" s="15">
        <f t="shared" si="83"/>
        <v>0</v>
      </c>
      <c r="I252" s="15"/>
      <c r="J252" s="16"/>
      <c r="K252" s="3">
        <f>D252*E252-F252</f>
        <v>0</v>
      </c>
      <c r="L252" s="3">
        <f>(H252+I252+J252)-F252</f>
        <v>0</v>
      </c>
    </row>
    <row r="253" spans="1:12" ht="13.5" hidden="1" customHeight="1" outlineLevel="1" thickBot="1" x14ac:dyDescent="0.25">
      <c r="A253" s="134" t="s">
        <v>119</v>
      </c>
      <c r="B253" s="67"/>
      <c r="C253" s="135"/>
      <c r="D253" s="27"/>
      <c r="E253" s="153"/>
      <c r="F253" s="14">
        <f>D253*E253</f>
        <v>0</v>
      </c>
      <c r="G253" s="98"/>
      <c r="H253" s="15">
        <f t="shared" si="83"/>
        <v>0</v>
      </c>
      <c r="I253" s="15"/>
      <c r="J253" s="16"/>
      <c r="K253" s="3">
        <f>D253*E253-F253</f>
        <v>0</v>
      </c>
      <c r="L253" s="3">
        <f>(H253+I253+J253)-F253</f>
        <v>0</v>
      </c>
    </row>
    <row r="254" spans="1:12" ht="20.100000000000001" customHeight="1" collapsed="1" thickBot="1" x14ac:dyDescent="0.25">
      <c r="A254" s="163" t="s">
        <v>120</v>
      </c>
      <c r="B254" s="177"/>
      <c r="C254" s="177"/>
      <c r="D254" s="178"/>
      <c r="E254" s="179"/>
      <c r="F254" s="180">
        <f>SUM(F255:F259)</f>
        <v>0</v>
      </c>
      <c r="G254" s="181" t="str">
        <f>IFERROR(F254/$F$398,"0,00 %")</f>
        <v>0,00 %</v>
      </c>
      <c r="H254" s="182">
        <f t="shared" si="83"/>
        <v>0</v>
      </c>
      <c r="I254" s="182">
        <f>SUM(I255:I259)</f>
        <v>0</v>
      </c>
      <c r="J254" s="208">
        <f>SUM(J255:J259)</f>
        <v>0</v>
      </c>
      <c r="K254" s="3"/>
      <c r="L254" s="3"/>
    </row>
    <row r="255" spans="1:12" ht="13.5" hidden="1" customHeight="1" outlineLevel="1" x14ac:dyDescent="0.2">
      <c r="A255" s="134" t="s">
        <v>121</v>
      </c>
      <c r="B255" s="67"/>
      <c r="C255" s="135"/>
      <c r="D255" s="27"/>
      <c r="E255" s="153"/>
      <c r="F255" s="14">
        <f>D255*E255</f>
        <v>0</v>
      </c>
      <c r="G255" s="98"/>
      <c r="H255" s="15">
        <f t="shared" ref="H255:H260" si="84">F255-(SUM(I255:J255))</f>
        <v>0</v>
      </c>
      <c r="I255" s="15"/>
      <c r="J255" s="16"/>
      <c r="K255" s="3">
        <f>D255*E255-F255</f>
        <v>0</v>
      </c>
      <c r="L255" s="3">
        <f>(H255+I255+J255)-F255</f>
        <v>0</v>
      </c>
    </row>
    <row r="256" spans="1:12" ht="13.5" hidden="1" customHeight="1" outlineLevel="1" x14ac:dyDescent="0.2">
      <c r="A256" s="134" t="s">
        <v>122</v>
      </c>
      <c r="B256" s="67"/>
      <c r="C256" s="135"/>
      <c r="D256" s="27"/>
      <c r="E256" s="153"/>
      <c r="F256" s="14">
        <f>D256*E256</f>
        <v>0</v>
      </c>
      <c r="G256" s="98"/>
      <c r="H256" s="15">
        <f t="shared" si="84"/>
        <v>0</v>
      </c>
      <c r="I256" s="15"/>
      <c r="J256" s="16"/>
      <c r="K256" s="3">
        <f>D256*E256-F256</f>
        <v>0</v>
      </c>
      <c r="L256" s="3">
        <f>(H256+I256+J256)-F256</f>
        <v>0</v>
      </c>
    </row>
    <row r="257" spans="1:12" ht="13.5" hidden="1" customHeight="1" outlineLevel="1" x14ac:dyDescent="0.2">
      <c r="A257" s="134" t="s">
        <v>123</v>
      </c>
      <c r="B257" s="67"/>
      <c r="C257" s="135"/>
      <c r="D257" s="27"/>
      <c r="E257" s="153"/>
      <c r="F257" s="14">
        <f>D257*E257</f>
        <v>0</v>
      </c>
      <c r="G257" s="98"/>
      <c r="H257" s="15">
        <f t="shared" si="84"/>
        <v>0</v>
      </c>
      <c r="I257" s="15"/>
      <c r="J257" s="16"/>
      <c r="K257" s="3">
        <f>D257*E257-F257</f>
        <v>0</v>
      </c>
      <c r="L257" s="3">
        <f>(H257+I257+J257)-F257</f>
        <v>0</v>
      </c>
    </row>
    <row r="258" spans="1:12" ht="13.5" hidden="1" customHeight="1" outlineLevel="1" x14ac:dyDescent="0.2">
      <c r="A258" s="134" t="s">
        <v>124</v>
      </c>
      <c r="B258" s="67"/>
      <c r="C258" s="135"/>
      <c r="D258" s="27"/>
      <c r="E258" s="153"/>
      <c r="F258" s="14">
        <f>D258*E258</f>
        <v>0</v>
      </c>
      <c r="G258" s="98"/>
      <c r="H258" s="15">
        <f t="shared" si="84"/>
        <v>0</v>
      </c>
      <c r="I258" s="15"/>
      <c r="J258" s="16"/>
      <c r="K258" s="3">
        <f>D258*E258-F258</f>
        <v>0</v>
      </c>
      <c r="L258" s="3">
        <f>(H258+I258+J258)-F258</f>
        <v>0</v>
      </c>
    </row>
    <row r="259" spans="1:12" ht="13.5" hidden="1" customHeight="1" outlineLevel="1" thickBot="1" x14ac:dyDescent="0.25">
      <c r="A259" s="134" t="s">
        <v>125</v>
      </c>
      <c r="B259" s="67"/>
      <c r="C259" s="135"/>
      <c r="D259" s="27"/>
      <c r="E259" s="153"/>
      <c r="F259" s="14">
        <f>D259*E259</f>
        <v>0</v>
      </c>
      <c r="G259" s="98"/>
      <c r="H259" s="15">
        <f t="shared" si="84"/>
        <v>0</v>
      </c>
      <c r="I259" s="15"/>
      <c r="J259" s="16"/>
      <c r="K259" s="3">
        <f>D259*E259-F259</f>
        <v>0</v>
      </c>
      <c r="L259" s="3">
        <f>(H259+I259+J259)-F259</f>
        <v>0</v>
      </c>
    </row>
    <row r="260" spans="1:12" ht="20.100000000000001" customHeight="1" collapsed="1" thickBot="1" x14ac:dyDescent="0.25">
      <c r="A260" s="163" t="s">
        <v>126</v>
      </c>
      <c r="B260" s="177"/>
      <c r="C260" s="177"/>
      <c r="D260" s="178"/>
      <c r="E260" s="179"/>
      <c r="F260" s="180">
        <f>SUM(F261:F265)</f>
        <v>0</v>
      </c>
      <c r="G260" s="181" t="str">
        <f>IFERROR(F260/$F$398,"0,00 %")</f>
        <v>0,00 %</v>
      </c>
      <c r="H260" s="182">
        <f t="shared" si="84"/>
        <v>0</v>
      </c>
      <c r="I260" s="182">
        <f>SUM(I261:I265)</f>
        <v>0</v>
      </c>
      <c r="J260" s="208">
        <f>SUM(J261:J265)</f>
        <v>0</v>
      </c>
      <c r="K260" s="3"/>
      <c r="L260" s="3"/>
    </row>
    <row r="261" spans="1:12" ht="13.5" hidden="1" customHeight="1" outlineLevel="1" x14ac:dyDescent="0.2">
      <c r="A261" s="134" t="s">
        <v>127</v>
      </c>
      <c r="B261" s="67"/>
      <c r="C261" s="135"/>
      <c r="D261" s="27"/>
      <c r="E261" s="153"/>
      <c r="F261" s="14">
        <f>D261*E261</f>
        <v>0</v>
      </c>
      <c r="G261" s="98"/>
      <c r="H261" s="15">
        <f t="shared" ref="H261:H266" si="85">F261-(SUM(I261:J261))</f>
        <v>0</v>
      </c>
      <c r="I261" s="15"/>
      <c r="J261" s="16"/>
      <c r="K261" s="3">
        <f>D261*E261-F261</f>
        <v>0</v>
      </c>
      <c r="L261" s="3">
        <f>(H261+I261+J261)-F261</f>
        <v>0</v>
      </c>
    </row>
    <row r="262" spans="1:12" ht="13.5" hidden="1" customHeight="1" outlineLevel="1" x14ac:dyDescent="0.2">
      <c r="A262" s="134" t="s">
        <v>128</v>
      </c>
      <c r="B262" s="67"/>
      <c r="C262" s="135"/>
      <c r="D262" s="27"/>
      <c r="E262" s="153"/>
      <c r="F262" s="14">
        <f>D262*E262</f>
        <v>0</v>
      </c>
      <c r="G262" s="98"/>
      <c r="H262" s="15">
        <f t="shared" si="85"/>
        <v>0</v>
      </c>
      <c r="I262" s="15"/>
      <c r="J262" s="16"/>
      <c r="K262" s="3">
        <f>D262*E262-F262</f>
        <v>0</v>
      </c>
      <c r="L262" s="3">
        <f>(H262+I262+J262)-F262</f>
        <v>0</v>
      </c>
    </row>
    <row r="263" spans="1:12" ht="13.5" hidden="1" customHeight="1" outlineLevel="1" x14ac:dyDescent="0.2">
      <c r="A263" s="134" t="s">
        <v>129</v>
      </c>
      <c r="B263" s="67"/>
      <c r="C263" s="135"/>
      <c r="D263" s="27"/>
      <c r="E263" s="153"/>
      <c r="F263" s="14">
        <f>D263*E263</f>
        <v>0</v>
      </c>
      <c r="G263" s="98"/>
      <c r="H263" s="15">
        <f t="shared" si="85"/>
        <v>0</v>
      </c>
      <c r="I263" s="15"/>
      <c r="J263" s="16"/>
      <c r="K263" s="3">
        <f>D263*E263-F263</f>
        <v>0</v>
      </c>
      <c r="L263" s="3">
        <f>(H263+I263+J263)-F263</f>
        <v>0</v>
      </c>
    </row>
    <row r="264" spans="1:12" ht="13.5" hidden="1" customHeight="1" outlineLevel="1" x14ac:dyDescent="0.2">
      <c r="A264" s="134" t="s">
        <v>130</v>
      </c>
      <c r="B264" s="67"/>
      <c r="C264" s="135"/>
      <c r="D264" s="27"/>
      <c r="E264" s="153"/>
      <c r="F264" s="14">
        <f>D264*E264</f>
        <v>0</v>
      </c>
      <c r="G264" s="98"/>
      <c r="H264" s="15">
        <f t="shared" si="85"/>
        <v>0</v>
      </c>
      <c r="I264" s="15"/>
      <c r="J264" s="16"/>
      <c r="K264" s="3">
        <f>D264*E264-F264</f>
        <v>0</v>
      </c>
      <c r="L264" s="3">
        <f>(H264+I264+J264)-F264</f>
        <v>0</v>
      </c>
    </row>
    <row r="265" spans="1:12" ht="13.5" hidden="1" customHeight="1" outlineLevel="1" thickBot="1" x14ac:dyDescent="0.25">
      <c r="A265" s="134" t="s">
        <v>131</v>
      </c>
      <c r="B265" s="67"/>
      <c r="C265" s="135"/>
      <c r="D265" s="27"/>
      <c r="E265" s="153"/>
      <c r="F265" s="14">
        <f>D265*E265</f>
        <v>0</v>
      </c>
      <c r="G265" s="98"/>
      <c r="H265" s="15">
        <f t="shared" si="85"/>
        <v>0</v>
      </c>
      <c r="I265" s="15"/>
      <c r="J265" s="16"/>
      <c r="K265" s="3">
        <f>D265*E265-F265</f>
        <v>0</v>
      </c>
      <c r="L265" s="3">
        <f>(H265+I265+J265)-F265</f>
        <v>0</v>
      </c>
    </row>
    <row r="266" spans="1:12" ht="20.100000000000001" customHeight="1" collapsed="1" thickBot="1" x14ac:dyDescent="0.25">
      <c r="A266" s="163" t="s">
        <v>132</v>
      </c>
      <c r="B266" s="177"/>
      <c r="C266" s="177"/>
      <c r="D266" s="178"/>
      <c r="E266" s="179"/>
      <c r="F266" s="180">
        <f>SUM(F267:F271)</f>
        <v>0</v>
      </c>
      <c r="G266" s="181" t="str">
        <f>IFERROR(F266/$F$398,"0,00 %")</f>
        <v>0,00 %</v>
      </c>
      <c r="H266" s="182">
        <f t="shared" si="85"/>
        <v>0</v>
      </c>
      <c r="I266" s="182">
        <f>SUM(I267:I271)</f>
        <v>0</v>
      </c>
      <c r="J266" s="208">
        <f>SUM(J267:J271)</f>
        <v>0</v>
      </c>
      <c r="K266" s="3"/>
      <c r="L266" s="3"/>
    </row>
    <row r="267" spans="1:12" ht="13.5" hidden="1" customHeight="1" outlineLevel="1" x14ac:dyDescent="0.2">
      <c r="A267" s="134" t="s">
        <v>133</v>
      </c>
      <c r="B267" s="67"/>
      <c r="C267" s="135"/>
      <c r="D267" s="27"/>
      <c r="E267" s="153"/>
      <c r="F267" s="14">
        <f>D267*E267</f>
        <v>0</v>
      </c>
      <c r="G267" s="98"/>
      <c r="H267" s="15">
        <f t="shared" ref="H267:H272" si="86">F267-(SUM(I267:J267))</f>
        <v>0</v>
      </c>
      <c r="I267" s="15"/>
      <c r="J267" s="16"/>
      <c r="K267" s="3">
        <f>D267*E267-F267</f>
        <v>0</v>
      </c>
      <c r="L267" s="3">
        <f>(H267+I267+J267)-F267</f>
        <v>0</v>
      </c>
    </row>
    <row r="268" spans="1:12" ht="13.5" hidden="1" customHeight="1" outlineLevel="1" x14ac:dyDescent="0.2">
      <c r="A268" s="134" t="s">
        <v>134</v>
      </c>
      <c r="B268" s="67"/>
      <c r="C268" s="135"/>
      <c r="D268" s="27"/>
      <c r="E268" s="153"/>
      <c r="F268" s="14">
        <f>D268*E268</f>
        <v>0</v>
      </c>
      <c r="G268" s="98"/>
      <c r="H268" s="15">
        <f t="shared" si="86"/>
        <v>0</v>
      </c>
      <c r="I268" s="15"/>
      <c r="J268" s="16"/>
      <c r="K268" s="3">
        <f>D268*E268-F268</f>
        <v>0</v>
      </c>
      <c r="L268" s="3">
        <f>(H268+I268+J268)-F268</f>
        <v>0</v>
      </c>
    </row>
    <row r="269" spans="1:12" ht="13.5" hidden="1" customHeight="1" outlineLevel="1" x14ac:dyDescent="0.2">
      <c r="A269" s="134" t="s">
        <v>135</v>
      </c>
      <c r="B269" s="67"/>
      <c r="C269" s="135"/>
      <c r="D269" s="27"/>
      <c r="E269" s="153"/>
      <c r="F269" s="14">
        <f>D269*E269</f>
        <v>0</v>
      </c>
      <c r="G269" s="98"/>
      <c r="H269" s="15">
        <f t="shared" si="86"/>
        <v>0</v>
      </c>
      <c r="I269" s="15"/>
      <c r="J269" s="16"/>
      <c r="K269" s="3">
        <f>D269*E269-F269</f>
        <v>0</v>
      </c>
      <c r="L269" s="3">
        <f>(H269+I269+J269)-F269</f>
        <v>0</v>
      </c>
    </row>
    <row r="270" spans="1:12" ht="13.5" hidden="1" customHeight="1" outlineLevel="1" x14ac:dyDescent="0.2">
      <c r="A270" s="134" t="s">
        <v>136</v>
      </c>
      <c r="B270" s="67"/>
      <c r="C270" s="135"/>
      <c r="D270" s="27"/>
      <c r="E270" s="153"/>
      <c r="F270" s="14">
        <f>D270*E270</f>
        <v>0</v>
      </c>
      <c r="G270" s="98"/>
      <c r="H270" s="15">
        <f t="shared" si="86"/>
        <v>0</v>
      </c>
      <c r="I270" s="15"/>
      <c r="J270" s="16"/>
      <c r="K270" s="3">
        <f>D270*E270-F270</f>
        <v>0</v>
      </c>
      <c r="L270" s="3">
        <f>(H270+I270+J270)-F270</f>
        <v>0</v>
      </c>
    </row>
    <row r="271" spans="1:12" ht="13.5" hidden="1" customHeight="1" outlineLevel="1" thickBot="1" x14ac:dyDescent="0.25">
      <c r="A271" s="134" t="s">
        <v>137</v>
      </c>
      <c r="B271" s="67"/>
      <c r="C271" s="135"/>
      <c r="D271" s="27"/>
      <c r="E271" s="153"/>
      <c r="F271" s="14">
        <f>D271*E271</f>
        <v>0</v>
      </c>
      <c r="G271" s="98"/>
      <c r="H271" s="15">
        <f t="shared" si="86"/>
        <v>0</v>
      </c>
      <c r="I271" s="15"/>
      <c r="J271" s="16"/>
      <c r="K271" s="3">
        <f>D271*E271-F271</f>
        <v>0</v>
      </c>
      <c r="L271" s="3">
        <f>(H271+I271+J271)-F271</f>
        <v>0</v>
      </c>
    </row>
    <row r="272" spans="1:12" ht="20.100000000000001" customHeight="1" collapsed="1" thickBot="1" x14ac:dyDescent="0.25">
      <c r="A272" s="163" t="s">
        <v>138</v>
      </c>
      <c r="B272" s="177"/>
      <c r="C272" s="177"/>
      <c r="D272" s="178"/>
      <c r="E272" s="179"/>
      <c r="F272" s="180">
        <f>SUM(F273:F277)</f>
        <v>0</v>
      </c>
      <c r="G272" s="181" t="str">
        <f>IFERROR(F272/$F$398,"0,00 %")</f>
        <v>0,00 %</v>
      </c>
      <c r="H272" s="182">
        <f t="shared" si="86"/>
        <v>0</v>
      </c>
      <c r="I272" s="182">
        <f>SUM(I273:I277)</f>
        <v>0</v>
      </c>
      <c r="J272" s="208">
        <f>SUM(J273:J277)</f>
        <v>0</v>
      </c>
      <c r="K272" s="3"/>
      <c r="L272" s="3"/>
    </row>
    <row r="273" spans="1:12" ht="13.5" hidden="1" customHeight="1" outlineLevel="1" x14ac:dyDescent="0.2">
      <c r="A273" s="134" t="s">
        <v>139</v>
      </c>
      <c r="B273" s="67"/>
      <c r="C273" s="135"/>
      <c r="D273" s="27"/>
      <c r="E273" s="153"/>
      <c r="F273" s="14">
        <f>D273*E273</f>
        <v>0</v>
      </c>
      <c r="G273" s="98"/>
      <c r="H273" s="15">
        <f t="shared" ref="H273:H278" si="87">F273-(SUM(I273:J273))</f>
        <v>0</v>
      </c>
      <c r="I273" s="15"/>
      <c r="J273" s="16"/>
      <c r="K273" s="3">
        <f>D273*E273-F273</f>
        <v>0</v>
      </c>
      <c r="L273" s="3">
        <f>(H273+I273+J273)-F273</f>
        <v>0</v>
      </c>
    </row>
    <row r="274" spans="1:12" ht="13.5" hidden="1" customHeight="1" outlineLevel="1" x14ac:dyDescent="0.2">
      <c r="A274" s="134" t="s">
        <v>140</v>
      </c>
      <c r="B274" s="67"/>
      <c r="C274" s="135"/>
      <c r="D274" s="27"/>
      <c r="E274" s="153"/>
      <c r="F274" s="14">
        <f>D274*E274</f>
        <v>0</v>
      </c>
      <c r="G274" s="98"/>
      <c r="H274" s="15">
        <f t="shared" si="87"/>
        <v>0</v>
      </c>
      <c r="I274" s="15"/>
      <c r="J274" s="16"/>
      <c r="K274" s="3">
        <f>D274*E274-F274</f>
        <v>0</v>
      </c>
      <c r="L274" s="3">
        <f>(H274+I274+J274)-F274</f>
        <v>0</v>
      </c>
    </row>
    <row r="275" spans="1:12" ht="13.5" hidden="1" customHeight="1" outlineLevel="1" x14ac:dyDescent="0.2">
      <c r="A275" s="134" t="s">
        <v>141</v>
      </c>
      <c r="B275" s="67"/>
      <c r="C275" s="135"/>
      <c r="D275" s="27"/>
      <c r="E275" s="153"/>
      <c r="F275" s="14">
        <f>D275*E275</f>
        <v>0</v>
      </c>
      <c r="G275" s="98"/>
      <c r="H275" s="15">
        <f t="shared" si="87"/>
        <v>0</v>
      </c>
      <c r="I275" s="15"/>
      <c r="J275" s="16"/>
      <c r="K275" s="3">
        <f>D275*E275-F275</f>
        <v>0</v>
      </c>
      <c r="L275" s="3">
        <f>(H275+I275+J275)-F275</f>
        <v>0</v>
      </c>
    </row>
    <row r="276" spans="1:12" ht="13.5" hidden="1" customHeight="1" outlineLevel="1" x14ac:dyDescent="0.2">
      <c r="A276" s="134" t="s">
        <v>142</v>
      </c>
      <c r="B276" s="67"/>
      <c r="C276" s="135"/>
      <c r="D276" s="27"/>
      <c r="E276" s="153"/>
      <c r="F276" s="14">
        <f>D276*E276</f>
        <v>0</v>
      </c>
      <c r="G276" s="98"/>
      <c r="H276" s="15">
        <f t="shared" si="87"/>
        <v>0</v>
      </c>
      <c r="I276" s="15"/>
      <c r="J276" s="16"/>
      <c r="K276" s="3">
        <f>D276*E276-F276</f>
        <v>0</v>
      </c>
      <c r="L276" s="3">
        <f>(H276+I276+J276)-F276</f>
        <v>0</v>
      </c>
    </row>
    <row r="277" spans="1:12" ht="13.5" hidden="1" customHeight="1" outlineLevel="1" thickBot="1" x14ac:dyDescent="0.25">
      <c r="A277" s="134" t="s">
        <v>143</v>
      </c>
      <c r="B277" s="67"/>
      <c r="C277" s="135"/>
      <c r="D277" s="27"/>
      <c r="E277" s="153"/>
      <c r="F277" s="14">
        <f>D277*E277</f>
        <v>0</v>
      </c>
      <c r="G277" s="98"/>
      <c r="H277" s="15">
        <f t="shared" si="87"/>
        <v>0</v>
      </c>
      <c r="I277" s="15"/>
      <c r="J277" s="16"/>
      <c r="K277" s="3">
        <f>D277*E277-F277</f>
        <v>0</v>
      </c>
      <c r="L277" s="3">
        <f>(H277+I277+J277)-F277</f>
        <v>0</v>
      </c>
    </row>
    <row r="278" spans="1:12" ht="20.100000000000001" customHeight="1" collapsed="1" thickBot="1" x14ac:dyDescent="0.25">
      <c r="A278" s="163" t="s">
        <v>144</v>
      </c>
      <c r="B278" s="177"/>
      <c r="C278" s="177"/>
      <c r="D278" s="178"/>
      <c r="E278" s="179"/>
      <c r="F278" s="180">
        <f>SUM(F279:F283)</f>
        <v>0</v>
      </c>
      <c r="G278" s="181" t="str">
        <f>IFERROR(F278/$F$398,"0,00 %")</f>
        <v>0,00 %</v>
      </c>
      <c r="H278" s="182">
        <f t="shared" si="87"/>
        <v>0</v>
      </c>
      <c r="I278" s="182">
        <f>SUM(I279:I283)</f>
        <v>0</v>
      </c>
      <c r="J278" s="208">
        <f>SUM(J279:J283)</f>
        <v>0</v>
      </c>
      <c r="K278" s="3"/>
      <c r="L278" s="3"/>
    </row>
    <row r="279" spans="1:12" ht="13.5" hidden="1" customHeight="1" outlineLevel="1" x14ac:dyDescent="0.2">
      <c r="A279" s="134" t="s">
        <v>145</v>
      </c>
      <c r="B279" s="67"/>
      <c r="C279" s="135"/>
      <c r="D279" s="27"/>
      <c r="E279" s="153"/>
      <c r="F279" s="14">
        <f>D279*E279</f>
        <v>0</v>
      </c>
      <c r="G279" s="98"/>
      <c r="H279" s="15">
        <f t="shared" ref="H279:H284" si="88">F279-(SUM(I279:J279))</f>
        <v>0</v>
      </c>
      <c r="I279" s="15"/>
      <c r="J279" s="16"/>
      <c r="K279" s="3">
        <f>D279*E279-F279</f>
        <v>0</v>
      </c>
      <c r="L279" s="3">
        <f>(H279+I279+J279)-F279</f>
        <v>0</v>
      </c>
    </row>
    <row r="280" spans="1:12" ht="13.5" hidden="1" customHeight="1" outlineLevel="1" x14ac:dyDescent="0.2">
      <c r="A280" s="134" t="s">
        <v>146</v>
      </c>
      <c r="B280" s="67"/>
      <c r="C280" s="135"/>
      <c r="D280" s="27"/>
      <c r="E280" s="153"/>
      <c r="F280" s="14">
        <f>D280*E280</f>
        <v>0</v>
      </c>
      <c r="G280" s="98"/>
      <c r="H280" s="15">
        <f t="shared" si="88"/>
        <v>0</v>
      </c>
      <c r="I280" s="15"/>
      <c r="J280" s="16"/>
      <c r="K280" s="3">
        <f>D280*E280-F280</f>
        <v>0</v>
      </c>
      <c r="L280" s="3">
        <f>(H280+I280+J280)-F280</f>
        <v>0</v>
      </c>
    </row>
    <row r="281" spans="1:12" ht="13.5" hidden="1" customHeight="1" outlineLevel="1" x14ac:dyDescent="0.2">
      <c r="A281" s="134" t="s">
        <v>147</v>
      </c>
      <c r="B281" s="67"/>
      <c r="C281" s="135"/>
      <c r="D281" s="27"/>
      <c r="E281" s="153"/>
      <c r="F281" s="14">
        <f>D281*E281</f>
        <v>0</v>
      </c>
      <c r="G281" s="98"/>
      <c r="H281" s="15">
        <f t="shared" si="88"/>
        <v>0</v>
      </c>
      <c r="I281" s="15"/>
      <c r="J281" s="16"/>
      <c r="K281" s="3">
        <f>D281*E281-F281</f>
        <v>0</v>
      </c>
      <c r="L281" s="3">
        <f>(H281+I281+J281)-F281</f>
        <v>0</v>
      </c>
    </row>
    <row r="282" spans="1:12" ht="13.5" hidden="1" customHeight="1" outlineLevel="1" x14ac:dyDescent="0.2">
      <c r="A282" s="134" t="s">
        <v>148</v>
      </c>
      <c r="B282" s="67"/>
      <c r="C282" s="135"/>
      <c r="D282" s="27"/>
      <c r="E282" s="153"/>
      <c r="F282" s="14">
        <f>D282*E282</f>
        <v>0</v>
      </c>
      <c r="G282" s="98"/>
      <c r="H282" s="15">
        <f t="shared" si="88"/>
        <v>0</v>
      </c>
      <c r="I282" s="15"/>
      <c r="J282" s="16"/>
      <c r="K282" s="3">
        <f>D282*E282-F282</f>
        <v>0</v>
      </c>
      <c r="L282" s="3">
        <f>(H282+I282+J282)-F282</f>
        <v>0</v>
      </c>
    </row>
    <row r="283" spans="1:12" ht="13.5" hidden="1" customHeight="1" outlineLevel="1" thickBot="1" x14ac:dyDescent="0.25">
      <c r="A283" s="134" t="s">
        <v>149</v>
      </c>
      <c r="B283" s="67"/>
      <c r="C283" s="135"/>
      <c r="D283" s="27"/>
      <c r="E283" s="153"/>
      <c r="F283" s="14">
        <f>D283*E283</f>
        <v>0</v>
      </c>
      <c r="G283" s="98"/>
      <c r="H283" s="15">
        <f t="shared" si="88"/>
        <v>0</v>
      </c>
      <c r="I283" s="15"/>
      <c r="J283" s="16"/>
      <c r="K283" s="3">
        <f>D283*E283-F283</f>
        <v>0</v>
      </c>
      <c r="L283" s="3">
        <f>(H283+I283+J283)-F283</f>
        <v>0</v>
      </c>
    </row>
    <row r="284" spans="1:12" ht="20.100000000000001" customHeight="1" collapsed="1" thickBot="1" x14ac:dyDescent="0.25">
      <c r="A284" s="163" t="s">
        <v>150</v>
      </c>
      <c r="B284" s="177"/>
      <c r="C284" s="177"/>
      <c r="D284" s="178"/>
      <c r="E284" s="179"/>
      <c r="F284" s="180">
        <f>SUM(F285:F289)</f>
        <v>0</v>
      </c>
      <c r="G284" s="181" t="str">
        <f>IFERROR(F284/$F$398,"0,00 %")</f>
        <v>0,00 %</v>
      </c>
      <c r="H284" s="182">
        <f t="shared" si="88"/>
        <v>0</v>
      </c>
      <c r="I284" s="182">
        <f>SUM(I285:I289)</f>
        <v>0</v>
      </c>
      <c r="J284" s="208">
        <f>SUM(J285:J289)</f>
        <v>0</v>
      </c>
      <c r="K284" s="3"/>
      <c r="L284" s="3"/>
    </row>
    <row r="285" spans="1:12" ht="13.5" hidden="1" customHeight="1" outlineLevel="1" x14ac:dyDescent="0.2">
      <c r="A285" s="134" t="s">
        <v>151</v>
      </c>
      <c r="B285" s="67"/>
      <c r="C285" s="135"/>
      <c r="D285" s="27"/>
      <c r="E285" s="153"/>
      <c r="F285" s="14">
        <f>D285*E285</f>
        <v>0</v>
      </c>
      <c r="G285" s="98"/>
      <c r="H285" s="15">
        <f t="shared" ref="H285:H290" si="89">F285-(SUM(I285:J285))</f>
        <v>0</v>
      </c>
      <c r="I285" s="15"/>
      <c r="J285" s="16"/>
      <c r="K285" s="3">
        <f>D285*E285-F285</f>
        <v>0</v>
      </c>
      <c r="L285" s="3">
        <f>(H285+I285+J285)-F285</f>
        <v>0</v>
      </c>
    </row>
    <row r="286" spans="1:12" ht="13.5" hidden="1" customHeight="1" outlineLevel="1" x14ac:dyDescent="0.2">
      <c r="A286" s="134" t="s">
        <v>152</v>
      </c>
      <c r="B286" s="67"/>
      <c r="C286" s="135"/>
      <c r="D286" s="27"/>
      <c r="E286" s="153"/>
      <c r="F286" s="14">
        <f>D286*E286</f>
        <v>0</v>
      </c>
      <c r="G286" s="98"/>
      <c r="H286" s="15">
        <f t="shared" si="89"/>
        <v>0</v>
      </c>
      <c r="I286" s="15"/>
      <c r="J286" s="16"/>
      <c r="K286" s="3">
        <f>D286*E286-F286</f>
        <v>0</v>
      </c>
      <c r="L286" s="3">
        <f>(H286+I286+J286)-F286</f>
        <v>0</v>
      </c>
    </row>
    <row r="287" spans="1:12" ht="13.5" hidden="1" customHeight="1" outlineLevel="1" x14ac:dyDescent="0.2">
      <c r="A287" s="134" t="s">
        <v>153</v>
      </c>
      <c r="B287" s="67"/>
      <c r="C287" s="135"/>
      <c r="D287" s="27"/>
      <c r="E287" s="153"/>
      <c r="F287" s="14">
        <f>D287*E287</f>
        <v>0</v>
      </c>
      <c r="G287" s="98"/>
      <c r="H287" s="15">
        <f t="shared" si="89"/>
        <v>0</v>
      </c>
      <c r="I287" s="15"/>
      <c r="J287" s="16"/>
      <c r="K287" s="3">
        <f>D287*E287-F287</f>
        <v>0</v>
      </c>
      <c r="L287" s="3">
        <f>(H287+I287+J287)-F287</f>
        <v>0</v>
      </c>
    </row>
    <row r="288" spans="1:12" ht="13.5" hidden="1" customHeight="1" outlineLevel="1" x14ac:dyDescent="0.2">
      <c r="A288" s="134" t="s">
        <v>154</v>
      </c>
      <c r="B288" s="67"/>
      <c r="C288" s="135"/>
      <c r="D288" s="27"/>
      <c r="E288" s="153"/>
      <c r="F288" s="14">
        <f>D288*E288</f>
        <v>0</v>
      </c>
      <c r="G288" s="98"/>
      <c r="H288" s="15">
        <f t="shared" si="89"/>
        <v>0</v>
      </c>
      <c r="I288" s="15"/>
      <c r="J288" s="16"/>
      <c r="K288" s="3">
        <f>D288*E288-F288</f>
        <v>0</v>
      </c>
      <c r="L288" s="3">
        <f>(H288+I288+J288)-F288</f>
        <v>0</v>
      </c>
    </row>
    <row r="289" spans="1:12" ht="13.5" hidden="1" customHeight="1" outlineLevel="1" thickBot="1" x14ac:dyDescent="0.25">
      <c r="A289" s="134" t="s">
        <v>155</v>
      </c>
      <c r="B289" s="67"/>
      <c r="C289" s="135"/>
      <c r="D289" s="27"/>
      <c r="E289" s="153"/>
      <c r="F289" s="14">
        <f>D289*E289</f>
        <v>0</v>
      </c>
      <c r="G289" s="98"/>
      <c r="H289" s="15">
        <f t="shared" si="89"/>
        <v>0</v>
      </c>
      <c r="I289" s="15"/>
      <c r="J289" s="16"/>
      <c r="K289" s="3">
        <f>D289*E289-F289</f>
        <v>0</v>
      </c>
      <c r="L289" s="3">
        <f>(H289+I289+J289)-F289</f>
        <v>0</v>
      </c>
    </row>
    <row r="290" spans="1:12" ht="20.100000000000001" customHeight="1" collapsed="1" thickBot="1" x14ac:dyDescent="0.25">
      <c r="A290" s="163" t="s">
        <v>156</v>
      </c>
      <c r="B290" s="177"/>
      <c r="C290" s="177"/>
      <c r="D290" s="178"/>
      <c r="E290" s="179"/>
      <c r="F290" s="180">
        <f>SUM(F291:F295)</f>
        <v>0</v>
      </c>
      <c r="G290" s="181" t="str">
        <f>IFERROR(F290/$F$398,"0,00 %")</f>
        <v>0,00 %</v>
      </c>
      <c r="H290" s="182">
        <f t="shared" si="89"/>
        <v>0</v>
      </c>
      <c r="I290" s="182">
        <f>SUM(I291:I295)</f>
        <v>0</v>
      </c>
      <c r="J290" s="208">
        <f>SUM(J291:J295)</f>
        <v>0</v>
      </c>
      <c r="K290" s="3"/>
      <c r="L290" s="3"/>
    </row>
    <row r="291" spans="1:12" ht="13.5" hidden="1" customHeight="1" outlineLevel="1" x14ac:dyDescent="0.2">
      <c r="A291" s="134" t="s">
        <v>157</v>
      </c>
      <c r="B291" s="67"/>
      <c r="C291" s="135"/>
      <c r="D291" s="27"/>
      <c r="E291" s="153"/>
      <c r="F291" s="14">
        <f>D291*E291</f>
        <v>0</v>
      </c>
      <c r="G291" s="98"/>
      <c r="H291" s="15">
        <f t="shared" ref="H291:H296" si="90">F291-(SUM(I291:J291))</f>
        <v>0</v>
      </c>
      <c r="I291" s="15"/>
      <c r="J291" s="16"/>
      <c r="K291" s="3">
        <f>D291*E291-F291</f>
        <v>0</v>
      </c>
      <c r="L291" s="3">
        <f>(H291+I291+J291)-F291</f>
        <v>0</v>
      </c>
    </row>
    <row r="292" spans="1:12" ht="13.5" hidden="1" customHeight="1" outlineLevel="1" x14ac:dyDescent="0.2">
      <c r="A292" s="134" t="s">
        <v>158</v>
      </c>
      <c r="B292" s="67"/>
      <c r="C292" s="135"/>
      <c r="D292" s="27"/>
      <c r="E292" s="153"/>
      <c r="F292" s="14">
        <f>D292*E292</f>
        <v>0</v>
      </c>
      <c r="G292" s="98"/>
      <c r="H292" s="15">
        <f t="shared" si="90"/>
        <v>0</v>
      </c>
      <c r="I292" s="15"/>
      <c r="J292" s="16"/>
      <c r="K292" s="3">
        <f>D292*E292-F292</f>
        <v>0</v>
      </c>
      <c r="L292" s="3">
        <f>(H292+I292+J292)-F292</f>
        <v>0</v>
      </c>
    </row>
    <row r="293" spans="1:12" ht="13.5" hidden="1" customHeight="1" outlineLevel="1" x14ac:dyDescent="0.2">
      <c r="A293" s="134" t="s">
        <v>159</v>
      </c>
      <c r="B293" s="67"/>
      <c r="C293" s="135"/>
      <c r="D293" s="27"/>
      <c r="E293" s="153"/>
      <c r="F293" s="14">
        <f>D293*E293</f>
        <v>0</v>
      </c>
      <c r="G293" s="98"/>
      <c r="H293" s="15">
        <f t="shared" si="90"/>
        <v>0</v>
      </c>
      <c r="I293" s="15"/>
      <c r="J293" s="16"/>
      <c r="K293" s="3">
        <f>D293*E293-F293</f>
        <v>0</v>
      </c>
      <c r="L293" s="3">
        <f>(H293+I293+J293)-F293</f>
        <v>0</v>
      </c>
    </row>
    <row r="294" spans="1:12" ht="13.5" hidden="1" customHeight="1" outlineLevel="1" x14ac:dyDescent="0.2">
      <c r="A294" s="134" t="s">
        <v>160</v>
      </c>
      <c r="B294" s="67"/>
      <c r="C294" s="135"/>
      <c r="D294" s="27"/>
      <c r="E294" s="153"/>
      <c r="F294" s="14">
        <f>D294*E294</f>
        <v>0</v>
      </c>
      <c r="G294" s="98"/>
      <c r="H294" s="15">
        <f t="shared" si="90"/>
        <v>0</v>
      </c>
      <c r="I294" s="15"/>
      <c r="J294" s="16"/>
      <c r="K294" s="3">
        <f>D294*E294-F294</f>
        <v>0</v>
      </c>
      <c r="L294" s="3">
        <f>(H294+I294+J294)-F294</f>
        <v>0</v>
      </c>
    </row>
    <row r="295" spans="1:12" ht="13.5" hidden="1" customHeight="1" outlineLevel="1" thickBot="1" x14ac:dyDescent="0.25">
      <c r="A295" s="134" t="s">
        <v>161</v>
      </c>
      <c r="B295" s="67"/>
      <c r="C295" s="135"/>
      <c r="D295" s="27"/>
      <c r="E295" s="153"/>
      <c r="F295" s="14">
        <f>D295*E295</f>
        <v>0</v>
      </c>
      <c r="G295" s="98"/>
      <c r="H295" s="15">
        <f t="shared" si="90"/>
        <v>0</v>
      </c>
      <c r="I295" s="15"/>
      <c r="J295" s="16"/>
      <c r="K295" s="3">
        <f>D295*E295-F295</f>
        <v>0</v>
      </c>
      <c r="L295" s="3">
        <f>(H295+I295+J295)-F295</f>
        <v>0</v>
      </c>
    </row>
    <row r="296" spans="1:12" ht="20.100000000000001" customHeight="1" collapsed="1" thickBot="1" x14ac:dyDescent="0.25">
      <c r="A296" s="163" t="s">
        <v>162</v>
      </c>
      <c r="B296" s="177"/>
      <c r="C296" s="177"/>
      <c r="D296" s="178"/>
      <c r="E296" s="179"/>
      <c r="F296" s="180">
        <f>SUM(F297:F301)</f>
        <v>0</v>
      </c>
      <c r="G296" s="181" t="str">
        <f>IFERROR(F296/$F$398,"0,00 %")</f>
        <v>0,00 %</v>
      </c>
      <c r="H296" s="182">
        <f t="shared" si="90"/>
        <v>0</v>
      </c>
      <c r="I296" s="182">
        <f>SUM(I297:I301)</f>
        <v>0</v>
      </c>
      <c r="J296" s="208">
        <f>SUM(J297:J301)</f>
        <v>0</v>
      </c>
      <c r="K296" s="3"/>
      <c r="L296" s="3"/>
    </row>
    <row r="297" spans="1:12" ht="13.5" hidden="1" customHeight="1" outlineLevel="1" x14ac:dyDescent="0.2">
      <c r="A297" s="134" t="s">
        <v>163</v>
      </c>
      <c r="B297" s="67"/>
      <c r="C297" s="135"/>
      <c r="D297" s="27"/>
      <c r="E297" s="153"/>
      <c r="F297" s="14">
        <f>D297*E297</f>
        <v>0</v>
      </c>
      <c r="G297" s="98"/>
      <c r="H297" s="15">
        <f t="shared" ref="H297:H302" si="91">F297-(SUM(I297:J297))</f>
        <v>0</v>
      </c>
      <c r="I297" s="15"/>
      <c r="J297" s="16"/>
      <c r="K297" s="3">
        <f>D297*E297-F297</f>
        <v>0</v>
      </c>
      <c r="L297" s="3">
        <f>(H297+I297+J297)-F297</f>
        <v>0</v>
      </c>
    </row>
    <row r="298" spans="1:12" ht="13.5" hidden="1" customHeight="1" outlineLevel="1" x14ac:dyDescent="0.2">
      <c r="A298" s="134" t="s">
        <v>164</v>
      </c>
      <c r="B298" s="67"/>
      <c r="C298" s="135"/>
      <c r="D298" s="27"/>
      <c r="E298" s="153"/>
      <c r="F298" s="14">
        <f>D298*E298</f>
        <v>0</v>
      </c>
      <c r="G298" s="98"/>
      <c r="H298" s="15">
        <f t="shared" si="91"/>
        <v>0</v>
      </c>
      <c r="I298" s="15"/>
      <c r="J298" s="16"/>
      <c r="K298" s="3">
        <f>D298*E298-F298</f>
        <v>0</v>
      </c>
      <c r="L298" s="3">
        <f>(H298+I298+J298)-F298</f>
        <v>0</v>
      </c>
    </row>
    <row r="299" spans="1:12" ht="13.5" hidden="1" customHeight="1" outlineLevel="1" x14ac:dyDescent="0.2">
      <c r="A299" s="134" t="s">
        <v>165</v>
      </c>
      <c r="B299" s="67"/>
      <c r="C299" s="135"/>
      <c r="D299" s="27"/>
      <c r="E299" s="153"/>
      <c r="F299" s="14">
        <f>D299*E299</f>
        <v>0</v>
      </c>
      <c r="G299" s="98"/>
      <c r="H299" s="15">
        <f t="shared" si="91"/>
        <v>0</v>
      </c>
      <c r="I299" s="15"/>
      <c r="J299" s="16"/>
      <c r="K299" s="3">
        <f>D299*E299-F299</f>
        <v>0</v>
      </c>
      <c r="L299" s="3">
        <f>(H299+I299+J299)-F299</f>
        <v>0</v>
      </c>
    </row>
    <row r="300" spans="1:12" ht="13.5" hidden="1" customHeight="1" outlineLevel="1" x14ac:dyDescent="0.2">
      <c r="A300" s="134" t="s">
        <v>166</v>
      </c>
      <c r="B300" s="67"/>
      <c r="C300" s="135"/>
      <c r="D300" s="27"/>
      <c r="E300" s="153"/>
      <c r="F300" s="14">
        <f>D300*E300</f>
        <v>0</v>
      </c>
      <c r="G300" s="98"/>
      <c r="H300" s="15">
        <f t="shared" si="91"/>
        <v>0</v>
      </c>
      <c r="I300" s="15"/>
      <c r="J300" s="16"/>
      <c r="K300" s="3">
        <f>D300*E300-F300</f>
        <v>0</v>
      </c>
      <c r="L300" s="3">
        <f>(H300+I300+J300)-F300</f>
        <v>0</v>
      </c>
    </row>
    <row r="301" spans="1:12" ht="13.5" hidden="1" customHeight="1" outlineLevel="1" thickBot="1" x14ac:dyDescent="0.25">
      <c r="A301" s="134" t="s">
        <v>167</v>
      </c>
      <c r="B301" s="67"/>
      <c r="C301" s="135"/>
      <c r="D301" s="27"/>
      <c r="E301" s="153"/>
      <c r="F301" s="14">
        <f>D301*E301</f>
        <v>0</v>
      </c>
      <c r="G301" s="98"/>
      <c r="H301" s="15">
        <f t="shared" si="91"/>
        <v>0</v>
      </c>
      <c r="I301" s="15"/>
      <c r="J301" s="16"/>
      <c r="K301" s="3">
        <f>D301*E301-F301</f>
        <v>0</v>
      </c>
      <c r="L301" s="3">
        <f>(H301+I301+J301)-F301</f>
        <v>0</v>
      </c>
    </row>
    <row r="302" spans="1:12" ht="20.100000000000001" customHeight="1" collapsed="1" thickBot="1" x14ac:dyDescent="0.25">
      <c r="A302" s="163" t="s">
        <v>168</v>
      </c>
      <c r="B302" s="177"/>
      <c r="C302" s="177"/>
      <c r="D302" s="178"/>
      <c r="E302" s="179"/>
      <c r="F302" s="180">
        <f>SUM(F303:F307)</f>
        <v>0</v>
      </c>
      <c r="G302" s="181" t="str">
        <f>IFERROR(F302/$F$398,"0,00 %")</f>
        <v>0,00 %</v>
      </c>
      <c r="H302" s="182">
        <f t="shared" si="91"/>
        <v>0</v>
      </c>
      <c r="I302" s="182">
        <f>SUM(I303:I307)</f>
        <v>0</v>
      </c>
      <c r="J302" s="208">
        <f>SUM(J303:J307)</f>
        <v>0</v>
      </c>
      <c r="K302" s="3"/>
      <c r="L302" s="3"/>
    </row>
    <row r="303" spans="1:12" ht="13.5" hidden="1" customHeight="1" outlineLevel="1" x14ac:dyDescent="0.2">
      <c r="A303" s="134" t="s">
        <v>169</v>
      </c>
      <c r="B303" s="67"/>
      <c r="C303" s="135"/>
      <c r="D303" s="27"/>
      <c r="E303" s="153"/>
      <c r="F303" s="14">
        <f>D303*E303</f>
        <v>0</v>
      </c>
      <c r="G303" s="98"/>
      <c r="H303" s="15">
        <f t="shared" ref="H303:H308" si="92">F303-(SUM(I303:J303))</f>
        <v>0</v>
      </c>
      <c r="I303" s="15"/>
      <c r="J303" s="16"/>
      <c r="K303" s="3">
        <f>D303*E303-F303</f>
        <v>0</v>
      </c>
      <c r="L303" s="3">
        <f>(H303+I303+J303)-F303</f>
        <v>0</v>
      </c>
    </row>
    <row r="304" spans="1:12" ht="13.5" hidden="1" customHeight="1" outlineLevel="1" x14ac:dyDescent="0.2">
      <c r="A304" s="134" t="s">
        <v>170</v>
      </c>
      <c r="B304" s="67"/>
      <c r="C304" s="135"/>
      <c r="D304" s="27"/>
      <c r="E304" s="153"/>
      <c r="F304" s="14">
        <f>D304*E304</f>
        <v>0</v>
      </c>
      <c r="G304" s="98"/>
      <c r="H304" s="15">
        <f t="shared" si="92"/>
        <v>0</v>
      </c>
      <c r="I304" s="15"/>
      <c r="J304" s="16"/>
      <c r="K304" s="3">
        <f>D304*E304-F304</f>
        <v>0</v>
      </c>
      <c r="L304" s="3">
        <f>(H304+I304+J304)-F304</f>
        <v>0</v>
      </c>
    </row>
    <row r="305" spans="1:12" ht="13.5" hidden="1" customHeight="1" outlineLevel="1" x14ac:dyDescent="0.2">
      <c r="A305" s="134" t="s">
        <v>171</v>
      </c>
      <c r="B305" s="67"/>
      <c r="C305" s="135"/>
      <c r="D305" s="27"/>
      <c r="E305" s="153"/>
      <c r="F305" s="14">
        <f>D305*E305</f>
        <v>0</v>
      </c>
      <c r="G305" s="98"/>
      <c r="H305" s="15">
        <f t="shared" si="92"/>
        <v>0</v>
      </c>
      <c r="I305" s="15"/>
      <c r="J305" s="16"/>
      <c r="K305" s="3">
        <f>D305*E305-F305</f>
        <v>0</v>
      </c>
      <c r="L305" s="3">
        <f>(H305+I305+J305)-F305</f>
        <v>0</v>
      </c>
    </row>
    <row r="306" spans="1:12" ht="13.5" hidden="1" customHeight="1" outlineLevel="1" x14ac:dyDescent="0.2">
      <c r="A306" s="134" t="s">
        <v>172</v>
      </c>
      <c r="B306" s="67"/>
      <c r="C306" s="135"/>
      <c r="D306" s="27"/>
      <c r="E306" s="153"/>
      <c r="F306" s="14">
        <f>D306*E306</f>
        <v>0</v>
      </c>
      <c r="G306" s="98"/>
      <c r="H306" s="15">
        <f t="shared" si="92"/>
        <v>0</v>
      </c>
      <c r="I306" s="15"/>
      <c r="J306" s="16"/>
      <c r="K306" s="3">
        <f>D306*E306-F306</f>
        <v>0</v>
      </c>
      <c r="L306" s="3">
        <f>(H306+I306+J306)-F306</f>
        <v>0</v>
      </c>
    </row>
    <row r="307" spans="1:12" ht="13.5" hidden="1" customHeight="1" outlineLevel="1" thickBot="1" x14ac:dyDescent="0.25">
      <c r="A307" s="134" t="s">
        <v>173</v>
      </c>
      <c r="B307" s="67"/>
      <c r="C307" s="135"/>
      <c r="D307" s="27"/>
      <c r="E307" s="153"/>
      <c r="F307" s="14">
        <f>D307*E307</f>
        <v>0</v>
      </c>
      <c r="G307" s="98"/>
      <c r="H307" s="15">
        <f t="shared" si="92"/>
        <v>0</v>
      </c>
      <c r="I307" s="15"/>
      <c r="J307" s="16"/>
      <c r="K307" s="3">
        <f>D307*E307-F307</f>
        <v>0</v>
      </c>
      <c r="L307" s="3">
        <f>(H307+I307+J307)-F307</f>
        <v>0</v>
      </c>
    </row>
    <row r="308" spans="1:12" ht="20.100000000000001" customHeight="1" collapsed="1" thickBot="1" x14ac:dyDescent="0.25">
      <c r="A308" s="163" t="s">
        <v>174</v>
      </c>
      <c r="B308" s="177"/>
      <c r="C308" s="177"/>
      <c r="D308" s="178"/>
      <c r="E308" s="179"/>
      <c r="F308" s="180">
        <f>SUM(F309:F313)</f>
        <v>0</v>
      </c>
      <c r="G308" s="181" t="str">
        <f>IFERROR(F308/$F$398,"0,00 %")</f>
        <v>0,00 %</v>
      </c>
      <c r="H308" s="182">
        <f t="shared" si="92"/>
        <v>0</v>
      </c>
      <c r="I308" s="182">
        <f>SUM(I309:I313)</f>
        <v>0</v>
      </c>
      <c r="J308" s="208">
        <f>SUM(J309:J313)</f>
        <v>0</v>
      </c>
      <c r="K308" s="3"/>
      <c r="L308" s="3"/>
    </row>
    <row r="309" spans="1:12" ht="13.5" hidden="1" customHeight="1" outlineLevel="1" x14ac:dyDescent="0.2">
      <c r="A309" s="134" t="s">
        <v>175</v>
      </c>
      <c r="B309" s="67"/>
      <c r="C309" s="135"/>
      <c r="D309" s="27"/>
      <c r="E309" s="153"/>
      <c r="F309" s="14">
        <f>D309*E309</f>
        <v>0</v>
      </c>
      <c r="G309" s="98"/>
      <c r="H309" s="15">
        <f t="shared" ref="H309:H314" si="93">F309-(SUM(I309:J309))</f>
        <v>0</v>
      </c>
      <c r="I309" s="15"/>
      <c r="J309" s="16"/>
      <c r="K309" s="3">
        <f>D309*E309-F309</f>
        <v>0</v>
      </c>
      <c r="L309" s="3">
        <f>(H309+I309+J309)-F309</f>
        <v>0</v>
      </c>
    </row>
    <row r="310" spans="1:12" ht="13.5" hidden="1" customHeight="1" outlineLevel="1" x14ac:dyDescent="0.2">
      <c r="A310" s="134" t="s">
        <v>176</v>
      </c>
      <c r="B310" s="67"/>
      <c r="C310" s="135"/>
      <c r="D310" s="27"/>
      <c r="E310" s="153"/>
      <c r="F310" s="14">
        <f>D310*E310</f>
        <v>0</v>
      </c>
      <c r="G310" s="98"/>
      <c r="H310" s="15">
        <f t="shared" si="93"/>
        <v>0</v>
      </c>
      <c r="I310" s="15"/>
      <c r="J310" s="16"/>
      <c r="K310" s="3">
        <f>D310*E310-F310</f>
        <v>0</v>
      </c>
      <c r="L310" s="3">
        <f>(H310+I310+J310)-F310</f>
        <v>0</v>
      </c>
    </row>
    <row r="311" spans="1:12" ht="13.5" hidden="1" customHeight="1" outlineLevel="1" x14ac:dyDescent="0.2">
      <c r="A311" s="134" t="s">
        <v>177</v>
      </c>
      <c r="B311" s="67"/>
      <c r="C311" s="135"/>
      <c r="D311" s="27"/>
      <c r="E311" s="153"/>
      <c r="F311" s="14">
        <f>D311*E311</f>
        <v>0</v>
      </c>
      <c r="G311" s="98"/>
      <c r="H311" s="15">
        <f t="shared" si="93"/>
        <v>0</v>
      </c>
      <c r="I311" s="15"/>
      <c r="J311" s="16"/>
      <c r="K311" s="3">
        <f>D311*E311-F311</f>
        <v>0</v>
      </c>
      <c r="L311" s="3">
        <f>(H311+I311+J311)-F311</f>
        <v>0</v>
      </c>
    </row>
    <row r="312" spans="1:12" ht="13.5" hidden="1" customHeight="1" outlineLevel="1" x14ac:dyDescent="0.2">
      <c r="A312" s="134" t="s">
        <v>178</v>
      </c>
      <c r="B312" s="67"/>
      <c r="C312" s="135"/>
      <c r="D312" s="27"/>
      <c r="E312" s="153"/>
      <c r="F312" s="14">
        <f>D312*E312</f>
        <v>0</v>
      </c>
      <c r="G312" s="98"/>
      <c r="H312" s="15">
        <f t="shared" si="93"/>
        <v>0</v>
      </c>
      <c r="I312" s="15"/>
      <c r="J312" s="16"/>
      <c r="K312" s="3">
        <f>D312*E312-F312</f>
        <v>0</v>
      </c>
      <c r="L312" s="3">
        <f>(H312+I312+J312)-F312</f>
        <v>0</v>
      </c>
    </row>
    <row r="313" spans="1:12" ht="13.5" hidden="1" customHeight="1" outlineLevel="1" thickBot="1" x14ac:dyDescent="0.25">
      <c r="A313" s="134" t="s">
        <v>179</v>
      </c>
      <c r="B313" s="67"/>
      <c r="C313" s="135"/>
      <c r="D313" s="27"/>
      <c r="E313" s="153"/>
      <c r="F313" s="14">
        <f>D313*E313</f>
        <v>0</v>
      </c>
      <c r="G313" s="98"/>
      <c r="H313" s="15">
        <f t="shared" si="93"/>
        <v>0</v>
      </c>
      <c r="I313" s="15"/>
      <c r="J313" s="16"/>
      <c r="K313" s="3">
        <f>D313*E313-F313</f>
        <v>0</v>
      </c>
      <c r="L313" s="3">
        <f>(H313+I313+J313)-F313</f>
        <v>0</v>
      </c>
    </row>
    <row r="314" spans="1:12" ht="20.100000000000001" customHeight="1" collapsed="1" thickBot="1" x14ac:dyDescent="0.25">
      <c r="A314" s="163" t="s">
        <v>180</v>
      </c>
      <c r="B314" s="177"/>
      <c r="C314" s="177"/>
      <c r="D314" s="178"/>
      <c r="E314" s="179"/>
      <c r="F314" s="180">
        <f>SUM(F315:F319)</f>
        <v>0</v>
      </c>
      <c r="G314" s="181" t="str">
        <f>IFERROR(F314/$F$398,"0,00 %")</f>
        <v>0,00 %</v>
      </c>
      <c r="H314" s="182">
        <f t="shared" si="93"/>
        <v>0</v>
      </c>
      <c r="I314" s="182">
        <f>SUM(I315:I319)</f>
        <v>0</v>
      </c>
      <c r="J314" s="208">
        <f>SUM(J315:J319)</f>
        <v>0</v>
      </c>
      <c r="K314" s="3"/>
      <c r="L314" s="3"/>
    </row>
    <row r="315" spans="1:12" ht="13.5" hidden="1" customHeight="1" outlineLevel="1" x14ac:dyDescent="0.2">
      <c r="A315" s="134" t="s">
        <v>181</v>
      </c>
      <c r="B315" s="67"/>
      <c r="C315" s="135"/>
      <c r="D315" s="27"/>
      <c r="E315" s="153"/>
      <c r="F315" s="14">
        <f>D315*E315</f>
        <v>0</v>
      </c>
      <c r="G315" s="98"/>
      <c r="H315" s="15">
        <f t="shared" ref="H315:H320" si="94">F315-(SUM(I315:J315))</f>
        <v>0</v>
      </c>
      <c r="I315" s="15"/>
      <c r="J315" s="16"/>
      <c r="K315" s="3">
        <f>D315*E315-F315</f>
        <v>0</v>
      </c>
      <c r="L315" s="3">
        <f>(H315+I315+J315)-F315</f>
        <v>0</v>
      </c>
    </row>
    <row r="316" spans="1:12" ht="13.5" hidden="1" customHeight="1" outlineLevel="1" x14ac:dyDescent="0.2">
      <c r="A316" s="134" t="s">
        <v>182</v>
      </c>
      <c r="B316" s="67"/>
      <c r="C316" s="135"/>
      <c r="D316" s="27"/>
      <c r="E316" s="153"/>
      <c r="F316" s="14">
        <f>D316*E316</f>
        <v>0</v>
      </c>
      <c r="G316" s="98"/>
      <c r="H316" s="15">
        <f t="shared" si="94"/>
        <v>0</v>
      </c>
      <c r="I316" s="15"/>
      <c r="J316" s="16"/>
      <c r="K316" s="3">
        <f>D316*E316-F316</f>
        <v>0</v>
      </c>
      <c r="L316" s="3">
        <f>(H316+I316+J316)-F316</f>
        <v>0</v>
      </c>
    </row>
    <row r="317" spans="1:12" ht="13.5" hidden="1" customHeight="1" outlineLevel="1" x14ac:dyDescent="0.2">
      <c r="A317" s="134" t="s">
        <v>183</v>
      </c>
      <c r="B317" s="67"/>
      <c r="C317" s="135"/>
      <c r="D317" s="27"/>
      <c r="E317" s="153"/>
      <c r="F317" s="14">
        <f>D317*E317</f>
        <v>0</v>
      </c>
      <c r="G317" s="98"/>
      <c r="H317" s="15">
        <f t="shared" si="94"/>
        <v>0</v>
      </c>
      <c r="I317" s="15"/>
      <c r="J317" s="16"/>
      <c r="K317" s="3">
        <f>D317*E317-F317</f>
        <v>0</v>
      </c>
      <c r="L317" s="3">
        <f>(H317+I317+J317)-F317</f>
        <v>0</v>
      </c>
    </row>
    <row r="318" spans="1:12" ht="13.5" hidden="1" customHeight="1" outlineLevel="1" x14ac:dyDescent="0.2">
      <c r="A318" s="134" t="s">
        <v>184</v>
      </c>
      <c r="B318" s="67"/>
      <c r="C318" s="135"/>
      <c r="D318" s="27"/>
      <c r="E318" s="153"/>
      <c r="F318" s="14">
        <f>D318*E318</f>
        <v>0</v>
      </c>
      <c r="G318" s="98"/>
      <c r="H318" s="15">
        <f t="shared" si="94"/>
        <v>0</v>
      </c>
      <c r="I318" s="15"/>
      <c r="J318" s="16"/>
      <c r="K318" s="3">
        <f>D318*E318-F318</f>
        <v>0</v>
      </c>
      <c r="L318" s="3">
        <f>(H318+I318+J318)-F318</f>
        <v>0</v>
      </c>
    </row>
    <row r="319" spans="1:12" ht="13.5" hidden="1" customHeight="1" outlineLevel="1" thickBot="1" x14ac:dyDescent="0.25">
      <c r="A319" s="134" t="s">
        <v>185</v>
      </c>
      <c r="B319" s="67"/>
      <c r="C319" s="135"/>
      <c r="D319" s="27"/>
      <c r="E319" s="153"/>
      <c r="F319" s="14">
        <f>D319*E319</f>
        <v>0</v>
      </c>
      <c r="G319" s="98"/>
      <c r="H319" s="15">
        <f t="shared" si="94"/>
        <v>0</v>
      </c>
      <c r="I319" s="15"/>
      <c r="J319" s="16"/>
      <c r="K319" s="3">
        <f>D319*E319-F319</f>
        <v>0</v>
      </c>
      <c r="L319" s="3">
        <f>(H319+I319+J319)-F319</f>
        <v>0</v>
      </c>
    </row>
    <row r="320" spans="1:12" ht="20.100000000000001" customHeight="1" collapsed="1" thickBot="1" x14ac:dyDescent="0.25">
      <c r="A320" s="163" t="s">
        <v>186</v>
      </c>
      <c r="B320" s="177"/>
      <c r="C320" s="177"/>
      <c r="D320" s="178"/>
      <c r="E320" s="179"/>
      <c r="F320" s="180">
        <f>SUM(F321:F325)</f>
        <v>0</v>
      </c>
      <c r="G320" s="181" t="str">
        <f>IFERROR(F320/$F$398,"0,00 %")</f>
        <v>0,00 %</v>
      </c>
      <c r="H320" s="182">
        <f t="shared" si="94"/>
        <v>0</v>
      </c>
      <c r="I320" s="182">
        <f>SUM(I321:I325)</f>
        <v>0</v>
      </c>
      <c r="J320" s="208">
        <f>SUM(J321:J325)</f>
        <v>0</v>
      </c>
      <c r="K320" s="3"/>
      <c r="L320" s="3"/>
    </row>
    <row r="321" spans="1:12" ht="13.5" hidden="1" customHeight="1" outlineLevel="1" x14ac:dyDescent="0.2">
      <c r="A321" s="134" t="s">
        <v>187</v>
      </c>
      <c r="B321" s="67"/>
      <c r="C321" s="135"/>
      <c r="D321" s="27"/>
      <c r="E321" s="153"/>
      <c r="F321" s="14">
        <f>D321*E321</f>
        <v>0</v>
      </c>
      <c r="G321" s="98"/>
      <c r="H321" s="15">
        <f t="shared" ref="H321:H326" si="95">F321-(SUM(I321:J321))</f>
        <v>0</v>
      </c>
      <c r="I321" s="15"/>
      <c r="J321" s="16"/>
      <c r="K321" s="3">
        <f>D321*E321-F321</f>
        <v>0</v>
      </c>
      <c r="L321" s="3">
        <f>(H321+I321+J321)-F321</f>
        <v>0</v>
      </c>
    </row>
    <row r="322" spans="1:12" ht="13.5" hidden="1" customHeight="1" outlineLevel="1" x14ac:dyDescent="0.2">
      <c r="A322" s="134" t="s">
        <v>188</v>
      </c>
      <c r="B322" s="67"/>
      <c r="C322" s="135"/>
      <c r="D322" s="27"/>
      <c r="E322" s="153"/>
      <c r="F322" s="14">
        <f>D322*E322</f>
        <v>0</v>
      </c>
      <c r="G322" s="98"/>
      <c r="H322" s="15">
        <f t="shared" si="95"/>
        <v>0</v>
      </c>
      <c r="I322" s="15"/>
      <c r="J322" s="16"/>
      <c r="K322" s="3">
        <f>D322*E322-F322</f>
        <v>0</v>
      </c>
      <c r="L322" s="3">
        <f>(H322+I322+J322)-F322</f>
        <v>0</v>
      </c>
    </row>
    <row r="323" spans="1:12" ht="13.5" hidden="1" customHeight="1" outlineLevel="1" x14ac:dyDescent="0.2">
      <c r="A323" s="134" t="s">
        <v>189</v>
      </c>
      <c r="B323" s="67"/>
      <c r="C323" s="135"/>
      <c r="D323" s="27"/>
      <c r="E323" s="153"/>
      <c r="F323" s="14">
        <f>D323*E323</f>
        <v>0</v>
      </c>
      <c r="G323" s="98"/>
      <c r="H323" s="15">
        <f t="shared" si="95"/>
        <v>0</v>
      </c>
      <c r="I323" s="15"/>
      <c r="J323" s="16"/>
      <c r="K323" s="3">
        <f>D323*E323-F323</f>
        <v>0</v>
      </c>
      <c r="L323" s="3">
        <f>(H323+I323+J323)-F323</f>
        <v>0</v>
      </c>
    </row>
    <row r="324" spans="1:12" ht="13.5" hidden="1" customHeight="1" outlineLevel="1" x14ac:dyDescent="0.2">
      <c r="A324" s="134" t="s">
        <v>190</v>
      </c>
      <c r="B324" s="67"/>
      <c r="C324" s="135"/>
      <c r="D324" s="27"/>
      <c r="E324" s="153"/>
      <c r="F324" s="14">
        <f>D324*E324</f>
        <v>0</v>
      </c>
      <c r="G324" s="98"/>
      <c r="H324" s="15">
        <f t="shared" si="95"/>
        <v>0</v>
      </c>
      <c r="I324" s="15"/>
      <c r="J324" s="16"/>
      <c r="K324" s="3">
        <f>D324*E324-F324</f>
        <v>0</v>
      </c>
      <c r="L324" s="3">
        <f>(H324+I324+J324)-F324</f>
        <v>0</v>
      </c>
    </row>
    <row r="325" spans="1:12" ht="13.5" hidden="1" customHeight="1" outlineLevel="1" thickBot="1" x14ac:dyDescent="0.25">
      <c r="A325" s="134" t="s">
        <v>191</v>
      </c>
      <c r="B325" s="67"/>
      <c r="C325" s="135"/>
      <c r="D325" s="27"/>
      <c r="E325" s="153"/>
      <c r="F325" s="14">
        <f>D325*E325</f>
        <v>0</v>
      </c>
      <c r="G325" s="98"/>
      <c r="H325" s="15">
        <f t="shared" si="95"/>
        <v>0</v>
      </c>
      <c r="I325" s="15"/>
      <c r="J325" s="16"/>
      <c r="K325" s="3">
        <f>D325*E325-F325</f>
        <v>0</v>
      </c>
      <c r="L325" s="3">
        <f>(H325+I325+J325)-F325</f>
        <v>0</v>
      </c>
    </row>
    <row r="326" spans="1:12" ht="20.100000000000001" customHeight="1" collapsed="1" thickBot="1" x14ac:dyDescent="0.25">
      <c r="A326" s="163" t="s">
        <v>192</v>
      </c>
      <c r="B326" s="177"/>
      <c r="C326" s="177"/>
      <c r="D326" s="178"/>
      <c r="E326" s="179"/>
      <c r="F326" s="180">
        <f>SUM(F327:F331)</f>
        <v>0</v>
      </c>
      <c r="G326" s="181" t="str">
        <f>IFERROR(F326/$F$398,"0,00 %")</f>
        <v>0,00 %</v>
      </c>
      <c r="H326" s="182">
        <f t="shared" si="95"/>
        <v>0</v>
      </c>
      <c r="I326" s="182">
        <f>SUM(I327:I331)</f>
        <v>0</v>
      </c>
      <c r="J326" s="208">
        <f>SUM(J327:J331)</f>
        <v>0</v>
      </c>
      <c r="K326" s="3"/>
      <c r="L326" s="3"/>
    </row>
    <row r="327" spans="1:12" ht="13.5" hidden="1" customHeight="1" outlineLevel="1" x14ac:dyDescent="0.2">
      <c r="A327" s="134" t="s">
        <v>193</v>
      </c>
      <c r="B327" s="67"/>
      <c r="C327" s="135"/>
      <c r="D327" s="27"/>
      <c r="E327" s="153"/>
      <c r="F327" s="14">
        <f>D327*E327</f>
        <v>0</v>
      </c>
      <c r="G327" s="98"/>
      <c r="H327" s="15">
        <f t="shared" ref="H327:H332" si="96">F327-(SUM(I327:J327))</f>
        <v>0</v>
      </c>
      <c r="I327" s="15"/>
      <c r="J327" s="16"/>
      <c r="K327" s="3">
        <f>D327*E327-F327</f>
        <v>0</v>
      </c>
      <c r="L327" s="3">
        <f>(H327+I327+J327)-F327</f>
        <v>0</v>
      </c>
    </row>
    <row r="328" spans="1:12" ht="13.5" hidden="1" customHeight="1" outlineLevel="1" x14ac:dyDescent="0.2">
      <c r="A328" s="134" t="s">
        <v>194</v>
      </c>
      <c r="B328" s="67"/>
      <c r="C328" s="135"/>
      <c r="D328" s="27"/>
      <c r="E328" s="153"/>
      <c r="F328" s="14">
        <f>D328*E328</f>
        <v>0</v>
      </c>
      <c r="G328" s="98"/>
      <c r="H328" s="15">
        <f t="shared" si="96"/>
        <v>0</v>
      </c>
      <c r="I328" s="15"/>
      <c r="J328" s="16"/>
      <c r="K328" s="3">
        <f>D328*E328-F328</f>
        <v>0</v>
      </c>
      <c r="L328" s="3">
        <f>(H328+I328+J328)-F328</f>
        <v>0</v>
      </c>
    </row>
    <row r="329" spans="1:12" ht="13.5" hidden="1" customHeight="1" outlineLevel="1" x14ac:dyDescent="0.2">
      <c r="A329" s="134" t="s">
        <v>195</v>
      </c>
      <c r="B329" s="67"/>
      <c r="C329" s="135"/>
      <c r="D329" s="27"/>
      <c r="E329" s="153"/>
      <c r="F329" s="14">
        <f>D329*E329</f>
        <v>0</v>
      </c>
      <c r="G329" s="98"/>
      <c r="H329" s="15">
        <f t="shared" si="96"/>
        <v>0</v>
      </c>
      <c r="I329" s="15"/>
      <c r="J329" s="16"/>
      <c r="K329" s="3">
        <f>D329*E329-F329</f>
        <v>0</v>
      </c>
      <c r="L329" s="3">
        <f>(H329+I329+J329)-F329</f>
        <v>0</v>
      </c>
    </row>
    <row r="330" spans="1:12" ht="13.5" hidden="1" customHeight="1" outlineLevel="1" x14ac:dyDescent="0.2">
      <c r="A330" s="134" t="s">
        <v>196</v>
      </c>
      <c r="B330" s="67"/>
      <c r="C330" s="135"/>
      <c r="D330" s="27"/>
      <c r="E330" s="153"/>
      <c r="F330" s="14">
        <f>D330*E330</f>
        <v>0</v>
      </c>
      <c r="G330" s="98"/>
      <c r="H330" s="15">
        <f t="shared" si="96"/>
        <v>0</v>
      </c>
      <c r="I330" s="15"/>
      <c r="J330" s="16"/>
      <c r="K330" s="3">
        <f>D330*E330-F330</f>
        <v>0</v>
      </c>
      <c r="L330" s="3">
        <f>(H330+I330+J330)-F330</f>
        <v>0</v>
      </c>
    </row>
    <row r="331" spans="1:12" ht="13.5" hidden="1" customHeight="1" outlineLevel="1" thickBot="1" x14ac:dyDescent="0.25">
      <c r="A331" s="134" t="s">
        <v>197</v>
      </c>
      <c r="B331" s="67"/>
      <c r="C331" s="135"/>
      <c r="D331" s="27"/>
      <c r="E331" s="153"/>
      <c r="F331" s="14">
        <f>D331*E331</f>
        <v>0</v>
      </c>
      <c r="G331" s="98"/>
      <c r="H331" s="15">
        <f t="shared" si="96"/>
        <v>0</v>
      </c>
      <c r="I331" s="15"/>
      <c r="J331" s="16"/>
      <c r="K331" s="3">
        <f>D331*E331-F331</f>
        <v>0</v>
      </c>
      <c r="L331" s="3">
        <f>(H331+I331+J331)-F331</f>
        <v>0</v>
      </c>
    </row>
    <row r="332" spans="1:12" ht="20.100000000000001" customHeight="1" collapsed="1" thickBot="1" x14ac:dyDescent="0.25">
      <c r="A332" s="163" t="s">
        <v>198</v>
      </c>
      <c r="B332" s="177"/>
      <c r="C332" s="177"/>
      <c r="D332" s="178"/>
      <c r="E332" s="179"/>
      <c r="F332" s="180">
        <f>SUM(F333:F337)</f>
        <v>0</v>
      </c>
      <c r="G332" s="181" t="str">
        <f>IFERROR(F332/$F$398,"0,00 %")</f>
        <v>0,00 %</v>
      </c>
      <c r="H332" s="182">
        <f t="shared" si="96"/>
        <v>0</v>
      </c>
      <c r="I332" s="182">
        <f>SUM(I333:I337)</f>
        <v>0</v>
      </c>
      <c r="J332" s="208">
        <f>SUM(J333:J337)</f>
        <v>0</v>
      </c>
      <c r="K332" s="3"/>
      <c r="L332" s="3"/>
    </row>
    <row r="333" spans="1:12" ht="13.5" hidden="1" customHeight="1" outlineLevel="1" x14ac:dyDescent="0.2">
      <c r="A333" s="134" t="s">
        <v>199</v>
      </c>
      <c r="B333" s="67"/>
      <c r="C333" s="135"/>
      <c r="D333" s="27"/>
      <c r="E333" s="153"/>
      <c r="F333" s="14">
        <f>D333*E333</f>
        <v>0</v>
      </c>
      <c r="G333" s="98"/>
      <c r="H333" s="15">
        <f t="shared" ref="H333:H338" si="97">F333-(SUM(I333:J333))</f>
        <v>0</v>
      </c>
      <c r="I333" s="15"/>
      <c r="J333" s="16"/>
      <c r="K333" s="3">
        <f>D333*E333-F333</f>
        <v>0</v>
      </c>
      <c r="L333" s="3">
        <f>(H333+I333+J333)-F333</f>
        <v>0</v>
      </c>
    </row>
    <row r="334" spans="1:12" ht="13.5" hidden="1" customHeight="1" outlineLevel="1" x14ac:dyDescent="0.2">
      <c r="A334" s="134" t="s">
        <v>200</v>
      </c>
      <c r="B334" s="67"/>
      <c r="C334" s="135"/>
      <c r="D334" s="27"/>
      <c r="E334" s="153"/>
      <c r="F334" s="14">
        <f>D334*E334</f>
        <v>0</v>
      </c>
      <c r="G334" s="98"/>
      <c r="H334" s="15">
        <f t="shared" si="97"/>
        <v>0</v>
      </c>
      <c r="I334" s="15"/>
      <c r="J334" s="16"/>
      <c r="K334" s="3">
        <f>D334*E334-F334</f>
        <v>0</v>
      </c>
      <c r="L334" s="3">
        <f>(H334+I334+J334)-F334</f>
        <v>0</v>
      </c>
    </row>
    <row r="335" spans="1:12" ht="13.5" hidden="1" customHeight="1" outlineLevel="1" x14ac:dyDescent="0.2">
      <c r="A335" s="134" t="s">
        <v>201</v>
      </c>
      <c r="B335" s="67"/>
      <c r="C335" s="135"/>
      <c r="D335" s="27"/>
      <c r="E335" s="153"/>
      <c r="F335" s="14">
        <f>D335*E335</f>
        <v>0</v>
      </c>
      <c r="G335" s="98"/>
      <c r="H335" s="15">
        <f t="shared" si="97"/>
        <v>0</v>
      </c>
      <c r="I335" s="15"/>
      <c r="J335" s="16"/>
      <c r="K335" s="3">
        <f>D335*E335-F335</f>
        <v>0</v>
      </c>
      <c r="L335" s="3">
        <f>(H335+I335+J335)-F335</f>
        <v>0</v>
      </c>
    </row>
    <row r="336" spans="1:12" ht="13.5" hidden="1" customHeight="1" outlineLevel="1" x14ac:dyDescent="0.2">
      <c r="A336" s="134" t="s">
        <v>202</v>
      </c>
      <c r="B336" s="67"/>
      <c r="C336" s="135"/>
      <c r="D336" s="27"/>
      <c r="E336" s="153"/>
      <c r="F336" s="14">
        <f>D336*E336</f>
        <v>0</v>
      </c>
      <c r="G336" s="98"/>
      <c r="H336" s="15">
        <f t="shared" si="97"/>
        <v>0</v>
      </c>
      <c r="I336" s="15"/>
      <c r="J336" s="16"/>
      <c r="K336" s="3">
        <f>D336*E336-F336</f>
        <v>0</v>
      </c>
      <c r="L336" s="3">
        <f>(H336+I336+J336)-F336</f>
        <v>0</v>
      </c>
    </row>
    <row r="337" spans="1:12" ht="13.5" hidden="1" customHeight="1" outlineLevel="1" thickBot="1" x14ac:dyDescent="0.25">
      <c r="A337" s="134" t="s">
        <v>203</v>
      </c>
      <c r="B337" s="67"/>
      <c r="C337" s="135"/>
      <c r="D337" s="27"/>
      <c r="E337" s="153"/>
      <c r="F337" s="14">
        <f>D337*E337</f>
        <v>0</v>
      </c>
      <c r="G337" s="98"/>
      <c r="H337" s="15">
        <f t="shared" si="97"/>
        <v>0</v>
      </c>
      <c r="I337" s="15"/>
      <c r="J337" s="16"/>
      <c r="K337" s="3">
        <f>D337*E337-F337</f>
        <v>0</v>
      </c>
      <c r="L337" s="3">
        <f>(H337+I337+J337)-F337</f>
        <v>0</v>
      </c>
    </row>
    <row r="338" spans="1:12" ht="20.100000000000001" customHeight="1" collapsed="1" thickBot="1" x14ac:dyDescent="0.25">
      <c r="A338" s="163" t="s">
        <v>204</v>
      </c>
      <c r="B338" s="177"/>
      <c r="C338" s="177"/>
      <c r="D338" s="178"/>
      <c r="E338" s="179"/>
      <c r="F338" s="180">
        <f>SUM(F339:F343)</f>
        <v>0</v>
      </c>
      <c r="G338" s="181" t="str">
        <f>IFERROR(F338/$F$398,"0,00 %")</f>
        <v>0,00 %</v>
      </c>
      <c r="H338" s="182">
        <f t="shared" si="97"/>
        <v>0</v>
      </c>
      <c r="I338" s="182">
        <f>SUM(I339:I343)</f>
        <v>0</v>
      </c>
      <c r="J338" s="208">
        <f>SUM(J339:J343)</f>
        <v>0</v>
      </c>
      <c r="K338" s="3"/>
      <c r="L338" s="3"/>
    </row>
    <row r="339" spans="1:12" ht="13.5" hidden="1" customHeight="1" outlineLevel="1" x14ac:dyDescent="0.2">
      <c r="A339" s="134" t="s">
        <v>205</v>
      </c>
      <c r="B339" s="67"/>
      <c r="C339" s="135"/>
      <c r="D339" s="27"/>
      <c r="E339" s="153"/>
      <c r="F339" s="14">
        <f>D339*E339</f>
        <v>0</v>
      </c>
      <c r="G339" s="98"/>
      <c r="H339" s="15">
        <f t="shared" ref="H339:H344" si="98">F339-(SUM(I339:J339))</f>
        <v>0</v>
      </c>
      <c r="I339" s="15"/>
      <c r="J339" s="16"/>
      <c r="K339" s="3">
        <f>D339*E339-F339</f>
        <v>0</v>
      </c>
      <c r="L339" s="3">
        <f>(H339+I339+J339)-F339</f>
        <v>0</v>
      </c>
    </row>
    <row r="340" spans="1:12" ht="13.5" hidden="1" customHeight="1" outlineLevel="1" x14ac:dyDescent="0.2">
      <c r="A340" s="134" t="s">
        <v>206</v>
      </c>
      <c r="B340" s="67"/>
      <c r="C340" s="135"/>
      <c r="D340" s="27"/>
      <c r="E340" s="153"/>
      <c r="F340" s="14">
        <f>D340*E340</f>
        <v>0</v>
      </c>
      <c r="G340" s="98"/>
      <c r="H340" s="15">
        <f t="shared" si="98"/>
        <v>0</v>
      </c>
      <c r="I340" s="15"/>
      <c r="J340" s="16"/>
      <c r="K340" s="3">
        <f>D340*E340-F340</f>
        <v>0</v>
      </c>
      <c r="L340" s="3">
        <f>(H340+I340+J340)-F340</f>
        <v>0</v>
      </c>
    </row>
    <row r="341" spans="1:12" ht="13.5" hidden="1" customHeight="1" outlineLevel="1" x14ac:dyDescent="0.2">
      <c r="A341" s="134" t="s">
        <v>207</v>
      </c>
      <c r="B341" s="67"/>
      <c r="C341" s="135"/>
      <c r="D341" s="27"/>
      <c r="E341" s="153"/>
      <c r="F341" s="14">
        <f>D341*E341</f>
        <v>0</v>
      </c>
      <c r="G341" s="98"/>
      <c r="H341" s="15">
        <f t="shared" si="98"/>
        <v>0</v>
      </c>
      <c r="I341" s="15"/>
      <c r="J341" s="16"/>
      <c r="K341" s="3">
        <f>D341*E341-F341</f>
        <v>0</v>
      </c>
      <c r="L341" s="3">
        <f>(H341+I341+J341)-F341</f>
        <v>0</v>
      </c>
    </row>
    <row r="342" spans="1:12" ht="13.5" hidden="1" customHeight="1" outlineLevel="1" x14ac:dyDescent="0.2">
      <c r="A342" s="134" t="s">
        <v>208</v>
      </c>
      <c r="B342" s="67"/>
      <c r="C342" s="135"/>
      <c r="D342" s="27"/>
      <c r="E342" s="153"/>
      <c r="F342" s="14">
        <f>D342*E342</f>
        <v>0</v>
      </c>
      <c r="G342" s="98"/>
      <c r="H342" s="15">
        <f t="shared" si="98"/>
        <v>0</v>
      </c>
      <c r="I342" s="15"/>
      <c r="J342" s="16"/>
      <c r="K342" s="3">
        <f>D342*E342-F342</f>
        <v>0</v>
      </c>
      <c r="L342" s="3">
        <f>(H342+I342+J342)-F342</f>
        <v>0</v>
      </c>
    </row>
    <row r="343" spans="1:12" ht="13.5" hidden="1" customHeight="1" outlineLevel="1" thickBot="1" x14ac:dyDescent="0.25">
      <c r="A343" s="134" t="s">
        <v>209</v>
      </c>
      <c r="B343" s="67"/>
      <c r="C343" s="135"/>
      <c r="D343" s="27"/>
      <c r="E343" s="153"/>
      <c r="F343" s="14">
        <f>D343*E343</f>
        <v>0</v>
      </c>
      <c r="G343" s="98"/>
      <c r="H343" s="15">
        <f t="shared" si="98"/>
        <v>0</v>
      </c>
      <c r="I343" s="15"/>
      <c r="J343" s="16"/>
      <c r="K343" s="3">
        <f>D343*E343-F343</f>
        <v>0</v>
      </c>
      <c r="L343" s="3">
        <f>(H343+I343+J343)-F343</f>
        <v>0</v>
      </c>
    </row>
    <row r="344" spans="1:12" ht="20.100000000000001" customHeight="1" collapsed="1" thickBot="1" x14ac:dyDescent="0.25">
      <c r="A344" s="163" t="s">
        <v>210</v>
      </c>
      <c r="B344" s="177"/>
      <c r="C344" s="177"/>
      <c r="D344" s="178"/>
      <c r="E344" s="179"/>
      <c r="F344" s="180">
        <f>SUM(F345:F349)</f>
        <v>0</v>
      </c>
      <c r="G344" s="181" t="str">
        <f>IFERROR(F344/$F$398,"0,00 %")</f>
        <v>0,00 %</v>
      </c>
      <c r="H344" s="182">
        <f t="shared" si="98"/>
        <v>0</v>
      </c>
      <c r="I344" s="182">
        <f>SUM(I345:I349)</f>
        <v>0</v>
      </c>
      <c r="J344" s="208">
        <f>SUM(J345:J349)</f>
        <v>0</v>
      </c>
      <c r="K344" s="3"/>
      <c r="L344" s="3"/>
    </row>
    <row r="345" spans="1:12" ht="13.5" hidden="1" customHeight="1" outlineLevel="1" x14ac:dyDescent="0.2">
      <c r="A345" s="134" t="s">
        <v>211</v>
      </c>
      <c r="B345" s="67"/>
      <c r="C345" s="135"/>
      <c r="D345" s="27"/>
      <c r="E345" s="153"/>
      <c r="F345" s="14">
        <f>D345*E345</f>
        <v>0</v>
      </c>
      <c r="G345" s="98"/>
      <c r="H345" s="15">
        <f t="shared" ref="H345:H350" si="99">F345-(SUM(I345:J345))</f>
        <v>0</v>
      </c>
      <c r="I345" s="15"/>
      <c r="J345" s="16"/>
      <c r="K345" s="3">
        <f>D345*E345-F345</f>
        <v>0</v>
      </c>
      <c r="L345" s="3">
        <f>(H345+I345+J345)-F345</f>
        <v>0</v>
      </c>
    </row>
    <row r="346" spans="1:12" ht="13.5" hidden="1" customHeight="1" outlineLevel="1" x14ac:dyDescent="0.2">
      <c r="A346" s="134" t="s">
        <v>212</v>
      </c>
      <c r="B346" s="67"/>
      <c r="C346" s="135"/>
      <c r="D346" s="27"/>
      <c r="E346" s="153"/>
      <c r="F346" s="14">
        <f>D346*E346</f>
        <v>0</v>
      </c>
      <c r="G346" s="98"/>
      <c r="H346" s="15">
        <f t="shared" si="99"/>
        <v>0</v>
      </c>
      <c r="I346" s="15"/>
      <c r="J346" s="16"/>
      <c r="K346" s="3">
        <f>D346*E346-F346</f>
        <v>0</v>
      </c>
      <c r="L346" s="3">
        <f>(H346+I346+J346)-F346</f>
        <v>0</v>
      </c>
    </row>
    <row r="347" spans="1:12" ht="13.5" hidden="1" customHeight="1" outlineLevel="1" x14ac:dyDescent="0.2">
      <c r="A347" s="134" t="s">
        <v>213</v>
      </c>
      <c r="B347" s="67"/>
      <c r="C347" s="135"/>
      <c r="D347" s="27"/>
      <c r="E347" s="153"/>
      <c r="F347" s="14">
        <f>D347*E347</f>
        <v>0</v>
      </c>
      <c r="G347" s="98"/>
      <c r="H347" s="15">
        <f t="shared" si="99"/>
        <v>0</v>
      </c>
      <c r="I347" s="15"/>
      <c r="J347" s="16"/>
      <c r="K347" s="3">
        <f>D347*E347-F347</f>
        <v>0</v>
      </c>
      <c r="L347" s="3">
        <f>(H347+I347+J347)-F347</f>
        <v>0</v>
      </c>
    </row>
    <row r="348" spans="1:12" ht="13.5" hidden="1" customHeight="1" outlineLevel="1" x14ac:dyDescent="0.2">
      <c r="A348" s="134" t="s">
        <v>214</v>
      </c>
      <c r="B348" s="67"/>
      <c r="C348" s="135"/>
      <c r="D348" s="27"/>
      <c r="E348" s="153"/>
      <c r="F348" s="14">
        <f>D348*E348</f>
        <v>0</v>
      </c>
      <c r="G348" s="98"/>
      <c r="H348" s="15">
        <f t="shared" si="99"/>
        <v>0</v>
      </c>
      <c r="I348" s="15"/>
      <c r="J348" s="16"/>
      <c r="K348" s="3">
        <f>D348*E348-F348</f>
        <v>0</v>
      </c>
      <c r="L348" s="3">
        <f>(H348+I348+J348)-F348</f>
        <v>0</v>
      </c>
    </row>
    <row r="349" spans="1:12" ht="13.5" hidden="1" customHeight="1" outlineLevel="1" thickBot="1" x14ac:dyDescent="0.25">
      <c r="A349" s="134" t="s">
        <v>215</v>
      </c>
      <c r="B349" s="67"/>
      <c r="C349" s="135"/>
      <c r="D349" s="27"/>
      <c r="E349" s="153"/>
      <c r="F349" s="14">
        <f>D349*E349</f>
        <v>0</v>
      </c>
      <c r="G349" s="98"/>
      <c r="H349" s="15">
        <f t="shared" si="99"/>
        <v>0</v>
      </c>
      <c r="I349" s="15"/>
      <c r="J349" s="16"/>
      <c r="K349" s="3">
        <f>D349*E349-F349</f>
        <v>0</v>
      </c>
      <c r="L349" s="3">
        <f>(H349+I349+J349)-F349</f>
        <v>0</v>
      </c>
    </row>
    <row r="350" spans="1:12" ht="20.100000000000001" customHeight="1" collapsed="1" thickBot="1" x14ac:dyDescent="0.25">
      <c r="A350" s="163" t="s">
        <v>216</v>
      </c>
      <c r="B350" s="177"/>
      <c r="C350" s="177"/>
      <c r="D350" s="178"/>
      <c r="E350" s="179"/>
      <c r="F350" s="180">
        <f>SUM(F351:F355)</f>
        <v>0</v>
      </c>
      <c r="G350" s="181" t="str">
        <f>IFERROR(F350/$F$398,"0,00 %")</f>
        <v>0,00 %</v>
      </c>
      <c r="H350" s="182">
        <f t="shared" si="99"/>
        <v>0</v>
      </c>
      <c r="I350" s="182">
        <f>SUM(I351:I355)</f>
        <v>0</v>
      </c>
      <c r="J350" s="208">
        <f>SUM(J351:J355)</f>
        <v>0</v>
      </c>
      <c r="K350" s="3"/>
      <c r="L350" s="3"/>
    </row>
    <row r="351" spans="1:12" ht="13.5" hidden="1" customHeight="1" outlineLevel="1" x14ac:dyDescent="0.2">
      <c r="A351" s="134" t="s">
        <v>217</v>
      </c>
      <c r="B351" s="67"/>
      <c r="C351" s="135"/>
      <c r="D351" s="27"/>
      <c r="E351" s="153"/>
      <c r="F351" s="14">
        <f>D351*E351</f>
        <v>0</v>
      </c>
      <c r="G351" s="98"/>
      <c r="H351" s="15">
        <f t="shared" ref="H351:H356" si="100">F351-(SUM(I351:J351))</f>
        <v>0</v>
      </c>
      <c r="I351" s="15"/>
      <c r="J351" s="16"/>
      <c r="K351" s="3">
        <f>D351*E351-F351</f>
        <v>0</v>
      </c>
      <c r="L351" s="3">
        <f>(H351+I351+J351)-F351</f>
        <v>0</v>
      </c>
    </row>
    <row r="352" spans="1:12" ht="13.5" hidden="1" customHeight="1" outlineLevel="1" x14ac:dyDescent="0.2">
      <c r="A352" s="134" t="s">
        <v>218</v>
      </c>
      <c r="B352" s="67"/>
      <c r="C352" s="135"/>
      <c r="D352" s="27"/>
      <c r="E352" s="153"/>
      <c r="F352" s="14">
        <f>D352*E352</f>
        <v>0</v>
      </c>
      <c r="G352" s="98"/>
      <c r="H352" s="15">
        <f t="shared" si="100"/>
        <v>0</v>
      </c>
      <c r="I352" s="15"/>
      <c r="J352" s="16"/>
      <c r="K352" s="3">
        <f>D352*E352-F352</f>
        <v>0</v>
      </c>
      <c r="L352" s="3">
        <f>(H352+I352+J352)-F352</f>
        <v>0</v>
      </c>
    </row>
    <row r="353" spans="1:12" ht="13.5" hidden="1" customHeight="1" outlineLevel="1" x14ac:dyDescent="0.2">
      <c r="A353" s="134" t="s">
        <v>219</v>
      </c>
      <c r="B353" s="67"/>
      <c r="C353" s="135"/>
      <c r="D353" s="27"/>
      <c r="E353" s="153"/>
      <c r="F353" s="14">
        <f>D353*E353</f>
        <v>0</v>
      </c>
      <c r="G353" s="98"/>
      <c r="H353" s="15">
        <f t="shared" si="100"/>
        <v>0</v>
      </c>
      <c r="I353" s="15"/>
      <c r="J353" s="16"/>
      <c r="K353" s="3">
        <f>D353*E353-F353</f>
        <v>0</v>
      </c>
      <c r="L353" s="3">
        <f>(H353+I353+J353)-F353</f>
        <v>0</v>
      </c>
    </row>
    <row r="354" spans="1:12" ht="13.5" hidden="1" customHeight="1" outlineLevel="1" x14ac:dyDescent="0.2">
      <c r="A354" s="134" t="s">
        <v>220</v>
      </c>
      <c r="B354" s="67"/>
      <c r="C354" s="135"/>
      <c r="D354" s="27"/>
      <c r="E354" s="153"/>
      <c r="F354" s="14">
        <f>D354*E354</f>
        <v>0</v>
      </c>
      <c r="G354" s="98"/>
      <c r="H354" s="15">
        <f t="shared" si="100"/>
        <v>0</v>
      </c>
      <c r="I354" s="15"/>
      <c r="J354" s="16"/>
      <c r="K354" s="3">
        <f>D354*E354-F354</f>
        <v>0</v>
      </c>
      <c r="L354" s="3">
        <f>(H354+I354+J354)-F354</f>
        <v>0</v>
      </c>
    </row>
    <row r="355" spans="1:12" ht="13.5" hidden="1" customHeight="1" outlineLevel="1" thickBot="1" x14ac:dyDescent="0.25">
      <c r="A355" s="134" t="s">
        <v>221</v>
      </c>
      <c r="B355" s="67"/>
      <c r="C355" s="135"/>
      <c r="D355" s="27"/>
      <c r="E355" s="153"/>
      <c r="F355" s="14">
        <f>D355*E355</f>
        <v>0</v>
      </c>
      <c r="G355" s="98"/>
      <c r="H355" s="15">
        <f t="shared" si="100"/>
        <v>0</v>
      </c>
      <c r="I355" s="15"/>
      <c r="J355" s="16"/>
      <c r="K355" s="3">
        <f>D355*E355-F355</f>
        <v>0</v>
      </c>
      <c r="L355" s="3">
        <f>(H355+I355+J355)-F355</f>
        <v>0</v>
      </c>
    </row>
    <row r="356" spans="1:12" ht="20.100000000000001" customHeight="1" collapsed="1" thickBot="1" x14ac:dyDescent="0.25">
      <c r="A356" s="163" t="s">
        <v>222</v>
      </c>
      <c r="B356" s="177"/>
      <c r="C356" s="177"/>
      <c r="D356" s="178"/>
      <c r="E356" s="179"/>
      <c r="F356" s="180">
        <f>SUM(F357:F361)</f>
        <v>0</v>
      </c>
      <c r="G356" s="181" t="str">
        <f>IFERROR(F356/$F$398,"0,00 %")</f>
        <v>0,00 %</v>
      </c>
      <c r="H356" s="182">
        <f t="shared" si="100"/>
        <v>0</v>
      </c>
      <c r="I356" s="182">
        <f>SUM(I357:I361)</f>
        <v>0</v>
      </c>
      <c r="J356" s="208">
        <f>SUM(J357:J361)</f>
        <v>0</v>
      </c>
      <c r="K356" s="3"/>
      <c r="L356" s="3"/>
    </row>
    <row r="357" spans="1:12" ht="13.5" hidden="1" customHeight="1" outlineLevel="1" x14ac:dyDescent="0.2">
      <c r="A357" s="134" t="s">
        <v>223</v>
      </c>
      <c r="B357" s="67"/>
      <c r="C357" s="135"/>
      <c r="D357" s="27"/>
      <c r="E357" s="153"/>
      <c r="F357" s="14">
        <f>D357*E357</f>
        <v>0</v>
      </c>
      <c r="G357" s="98"/>
      <c r="H357" s="15">
        <f t="shared" ref="H357:H362" si="101">F357-(SUM(I357:J357))</f>
        <v>0</v>
      </c>
      <c r="I357" s="15"/>
      <c r="J357" s="16"/>
      <c r="K357" s="3">
        <f>D357*E357-F357</f>
        <v>0</v>
      </c>
      <c r="L357" s="3">
        <f>(H357+I357+J357)-F357</f>
        <v>0</v>
      </c>
    </row>
    <row r="358" spans="1:12" ht="13.5" hidden="1" customHeight="1" outlineLevel="1" x14ac:dyDescent="0.2">
      <c r="A358" s="134" t="s">
        <v>224</v>
      </c>
      <c r="B358" s="67"/>
      <c r="C358" s="135"/>
      <c r="D358" s="27"/>
      <c r="E358" s="153"/>
      <c r="F358" s="14">
        <f>D358*E358</f>
        <v>0</v>
      </c>
      <c r="G358" s="98"/>
      <c r="H358" s="15">
        <f t="shared" si="101"/>
        <v>0</v>
      </c>
      <c r="I358" s="15"/>
      <c r="J358" s="16"/>
      <c r="K358" s="3">
        <f>D358*E358-F358</f>
        <v>0</v>
      </c>
      <c r="L358" s="3">
        <f>(H358+I358+J358)-F358</f>
        <v>0</v>
      </c>
    </row>
    <row r="359" spans="1:12" ht="13.5" hidden="1" customHeight="1" outlineLevel="1" x14ac:dyDescent="0.2">
      <c r="A359" s="134" t="s">
        <v>225</v>
      </c>
      <c r="B359" s="67"/>
      <c r="C359" s="135"/>
      <c r="D359" s="27"/>
      <c r="E359" s="153"/>
      <c r="F359" s="14">
        <f>D359*E359</f>
        <v>0</v>
      </c>
      <c r="G359" s="98"/>
      <c r="H359" s="15">
        <f t="shared" si="101"/>
        <v>0</v>
      </c>
      <c r="I359" s="15"/>
      <c r="J359" s="16"/>
      <c r="K359" s="3">
        <f>D359*E359-F359</f>
        <v>0</v>
      </c>
      <c r="L359" s="3">
        <f>(H359+I359+J359)-F359</f>
        <v>0</v>
      </c>
    </row>
    <row r="360" spans="1:12" ht="13.5" hidden="1" customHeight="1" outlineLevel="1" x14ac:dyDescent="0.2">
      <c r="A360" s="134" t="s">
        <v>226</v>
      </c>
      <c r="B360" s="67"/>
      <c r="C360" s="135"/>
      <c r="D360" s="27"/>
      <c r="E360" s="153"/>
      <c r="F360" s="14">
        <f>D360*E360</f>
        <v>0</v>
      </c>
      <c r="G360" s="98"/>
      <c r="H360" s="15">
        <f t="shared" si="101"/>
        <v>0</v>
      </c>
      <c r="I360" s="15"/>
      <c r="J360" s="16"/>
      <c r="K360" s="3">
        <f>D360*E360-F360</f>
        <v>0</v>
      </c>
      <c r="L360" s="3">
        <f>(H360+I360+J360)-F360</f>
        <v>0</v>
      </c>
    </row>
    <row r="361" spans="1:12" ht="13.5" hidden="1" customHeight="1" outlineLevel="1" thickBot="1" x14ac:dyDescent="0.25">
      <c r="A361" s="134" t="s">
        <v>227</v>
      </c>
      <c r="B361" s="67"/>
      <c r="C361" s="135"/>
      <c r="D361" s="27"/>
      <c r="E361" s="153"/>
      <c r="F361" s="14">
        <f>D361*E361</f>
        <v>0</v>
      </c>
      <c r="G361" s="98"/>
      <c r="H361" s="15">
        <f t="shared" si="101"/>
        <v>0</v>
      </c>
      <c r="I361" s="15"/>
      <c r="J361" s="16"/>
      <c r="K361" s="3">
        <f>D361*E361-F361</f>
        <v>0</v>
      </c>
      <c r="L361" s="3">
        <f>(H361+I361+J361)-F361</f>
        <v>0</v>
      </c>
    </row>
    <row r="362" spans="1:12" ht="20.100000000000001" customHeight="1" collapsed="1" thickBot="1" x14ac:dyDescent="0.25">
      <c r="A362" s="163" t="s">
        <v>228</v>
      </c>
      <c r="B362" s="177"/>
      <c r="C362" s="177"/>
      <c r="D362" s="178"/>
      <c r="E362" s="179"/>
      <c r="F362" s="180">
        <f>SUM(F363:F367)</f>
        <v>0</v>
      </c>
      <c r="G362" s="181" t="str">
        <f>IFERROR(F362/$F$398,"0,00 %")</f>
        <v>0,00 %</v>
      </c>
      <c r="H362" s="182">
        <f t="shared" si="101"/>
        <v>0</v>
      </c>
      <c r="I362" s="182">
        <f>SUM(I363:I367)</f>
        <v>0</v>
      </c>
      <c r="J362" s="208">
        <f>SUM(J363:J367)</f>
        <v>0</v>
      </c>
      <c r="K362" s="3"/>
      <c r="L362" s="3"/>
    </row>
    <row r="363" spans="1:12" ht="13.5" hidden="1" customHeight="1" outlineLevel="1" x14ac:dyDescent="0.2">
      <c r="A363" s="134" t="s">
        <v>229</v>
      </c>
      <c r="B363" s="67"/>
      <c r="C363" s="135"/>
      <c r="D363" s="27"/>
      <c r="E363" s="153"/>
      <c r="F363" s="14">
        <f>D363*E363</f>
        <v>0</v>
      </c>
      <c r="G363" s="98"/>
      <c r="H363" s="15">
        <f t="shared" ref="H363:H368" si="102">F363-(SUM(I363:J363))</f>
        <v>0</v>
      </c>
      <c r="I363" s="15"/>
      <c r="J363" s="16"/>
      <c r="K363" s="3">
        <f>D363*E363-F363</f>
        <v>0</v>
      </c>
      <c r="L363" s="3">
        <f>(H363+I363+J363)-F363</f>
        <v>0</v>
      </c>
    </row>
    <row r="364" spans="1:12" ht="13.5" hidden="1" customHeight="1" outlineLevel="1" x14ac:dyDescent="0.2">
      <c r="A364" s="134" t="s">
        <v>230</v>
      </c>
      <c r="B364" s="67"/>
      <c r="C364" s="135"/>
      <c r="D364" s="27"/>
      <c r="E364" s="153"/>
      <c r="F364" s="14">
        <f>D364*E364</f>
        <v>0</v>
      </c>
      <c r="G364" s="98"/>
      <c r="H364" s="15">
        <f t="shared" si="102"/>
        <v>0</v>
      </c>
      <c r="I364" s="15"/>
      <c r="J364" s="16"/>
      <c r="K364" s="3">
        <f>D364*E364-F364</f>
        <v>0</v>
      </c>
      <c r="L364" s="3">
        <f>(H364+I364+J364)-F364</f>
        <v>0</v>
      </c>
    </row>
    <row r="365" spans="1:12" ht="13.5" hidden="1" customHeight="1" outlineLevel="1" x14ac:dyDescent="0.2">
      <c r="A365" s="134" t="s">
        <v>231</v>
      </c>
      <c r="B365" s="67"/>
      <c r="C365" s="135"/>
      <c r="D365" s="27"/>
      <c r="E365" s="153"/>
      <c r="F365" s="14">
        <f>D365*E365</f>
        <v>0</v>
      </c>
      <c r="G365" s="98"/>
      <c r="H365" s="15">
        <f t="shared" si="102"/>
        <v>0</v>
      </c>
      <c r="I365" s="15"/>
      <c r="J365" s="16"/>
      <c r="K365" s="3">
        <f>D365*E365-F365</f>
        <v>0</v>
      </c>
      <c r="L365" s="3">
        <f>(H365+I365+J365)-F365</f>
        <v>0</v>
      </c>
    </row>
    <row r="366" spans="1:12" ht="13.5" hidden="1" customHeight="1" outlineLevel="1" x14ac:dyDescent="0.2">
      <c r="A366" s="134" t="s">
        <v>232</v>
      </c>
      <c r="B366" s="67"/>
      <c r="C366" s="135"/>
      <c r="D366" s="27"/>
      <c r="E366" s="153"/>
      <c r="F366" s="14">
        <f>D366*E366</f>
        <v>0</v>
      </c>
      <c r="G366" s="98"/>
      <c r="H366" s="15">
        <f t="shared" si="102"/>
        <v>0</v>
      </c>
      <c r="I366" s="15"/>
      <c r="J366" s="16"/>
      <c r="K366" s="3">
        <f>D366*E366-F366</f>
        <v>0</v>
      </c>
      <c r="L366" s="3">
        <f>(H366+I366+J366)-F366</f>
        <v>0</v>
      </c>
    </row>
    <row r="367" spans="1:12" ht="13.5" hidden="1" customHeight="1" outlineLevel="1" thickBot="1" x14ac:dyDescent="0.25">
      <c r="A367" s="134" t="s">
        <v>233</v>
      </c>
      <c r="B367" s="67"/>
      <c r="C367" s="135"/>
      <c r="D367" s="27"/>
      <c r="E367" s="153"/>
      <c r="F367" s="14">
        <f>D367*E367</f>
        <v>0</v>
      </c>
      <c r="G367" s="98"/>
      <c r="H367" s="15">
        <f t="shared" si="102"/>
        <v>0</v>
      </c>
      <c r="I367" s="15"/>
      <c r="J367" s="16"/>
      <c r="K367" s="3">
        <f>D367*E367-F367</f>
        <v>0</v>
      </c>
      <c r="L367" s="3">
        <f>(H367+I367+J367)-F367</f>
        <v>0</v>
      </c>
    </row>
    <row r="368" spans="1:12" ht="20.100000000000001" customHeight="1" collapsed="1" thickBot="1" x14ac:dyDescent="0.25">
      <c r="A368" s="163" t="s">
        <v>234</v>
      </c>
      <c r="B368" s="177"/>
      <c r="C368" s="177"/>
      <c r="D368" s="178"/>
      <c r="E368" s="179"/>
      <c r="F368" s="180">
        <f>SUM(F369:F373)</f>
        <v>0</v>
      </c>
      <c r="G368" s="181" t="str">
        <f>IFERROR(F368/$F$398,"0,00 %")</f>
        <v>0,00 %</v>
      </c>
      <c r="H368" s="182">
        <f t="shared" si="102"/>
        <v>0</v>
      </c>
      <c r="I368" s="182">
        <f>SUM(I369:I373)</f>
        <v>0</v>
      </c>
      <c r="J368" s="208">
        <f>SUM(J369:J373)</f>
        <v>0</v>
      </c>
      <c r="K368" s="3"/>
      <c r="L368" s="3"/>
    </row>
    <row r="369" spans="1:12" ht="13.5" hidden="1" customHeight="1" outlineLevel="1" x14ac:dyDescent="0.2">
      <c r="A369" s="134" t="s">
        <v>235</v>
      </c>
      <c r="B369" s="67"/>
      <c r="C369" s="135"/>
      <c r="D369" s="27"/>
      <c r="E369" s="153"/>
      <c r="F369" s="14">
        <f>D369*E369</f>
        <v>0</v>
      </c>
      <c r="G369" s="98"/>
      <c r="H369" s="15">
        <f t="shared" ref="H369:H374" si="103">F369-(SUM(I369:J369))</f>
        <v>0</v>
      </c>
      <c r="I369" s="15"/>
      <c r="J369" s="16"/>
      <c r="K369" s="3">
        <f>D369*E369-F369</f>
        <v>0</v>
      </c>
      <c r="L369" s="3">
        <f>(H369+I369+J369)-F369</f>
        <v>0</v>
      </c>
    </row>
    <row r="370" spans="1:12" ht="13.5" hidden="1" customHeight="1" outlineLevel="1" x14ac:dyDescent="0.2">
      <c r="A370" s="134" t="s">
        <v>236</v>
      </c>
      <c r="B370" s="67"/>
      <c r="C370" s="135"/>
      <c r="D370" s="27"/>
      <c r="E370" s="153"/>
      <c r="F370" s="14">
        <f>D370*E370</f>
        <v>0</v>
      </c>
      <c r="G370" s="98"/>
      <c r="H370" s="15">
        <f t="shared" si="103"/>
        <v>0</v>
      </c>
      <c r="I370" s="15"/>
      <c r="J370" s="16"/>
      <c r="K370" s="3">
        <f>D370*E370-F370</f>
        <v>0</v>
      </c>
      <c r="L370" s="3">
        <f>(H370+I370+J370)-F370</f>
        <v>0</v>
      </c>
    </row>
    <row r="371" spans="1:12" ht="13.5" hidden="1" customHeight="1" outlineLevel="1" x14ac:dyDescent="0.2">
      <c r="A371" s="134" t="s">
        <v>237</v>
      </c>
      <c r="B371" s="67"/>
      <c r="C371" s="135"/>
      <c r="D371" s="27"/>
      <c r="E371" s="153"/>
      <c r="F371" s="14">
        <f>D371*E371</f>
        <v>0</v>
      </c>
      <c r="G371" s="98"/>
      <c r="H371" s="15">
        <f t="shared" si="103"/>
        <v>0</v>
      </c>
      <c r="I371" s="15"/>
      <c r="J371" s="16"/>
      <c r="K371" s="3">
        <f>D371*E371-F371</f>
        <v>0</v>
      </c>
      <c r="L371" s="3">
        <f>(H371+I371+J371)-F371</f>
        <v>0</v>
      </c>
    </row>
    <row r="372" spans="1:12" ht="13.5" hidden="1" customHeight="1" outlineLevel="1" x14ac:dyDescent="0.2">
      <c r="A372" s="134" t="s">
        <v>238</v>
      </c>
      <c r="B372" s="67"/>
      <c r="C372" s="135"/>
      <c r="D372" s="27"/>
      <c r="E372" s="153"/>
      <c r="F372" s="14">
        <f>D372*E372</f>
        <v>0</v>
      </c>
      <c r="G372" s="98"/>
      <c r="H372" s="15">
        <f t="shared" si="103"/>
        <v>0</v>
      </c>
      <c r="I372" s="15"/>
      <c r="J372" s="16"/>
      <c r="K372" s="3">
        <f>D372*E372-F372</f>
        <v>0</v>
      </c>
      <c r="L372" s="3">
        <f>(H372+I372+J372)-F372</f>
        <v>0</v>
      </c>
    </row>
    <row r="373" spans="1:12" ht="13.5" hidden="1" customHeight="1" outlineLevel="1" thickBot="1" x14ac:dyDescent="0.25">
      <c r="A373" s="134" t="s">
        <v>239</v>
      </c>
      <c r="B373" s="67"/>
      <c r="C373" s="135"/>
      <c r="D373" s="27"/>
      <c r="E373" s="153"/>
      <c r="F373" s="14">
        <f>D373*E373</f>
        <v>0</v>
      </c>
      <c r="G373" s="98"/>
      <c r="H373" s="15">
        <f t="shared" si="103"/>
        <v>0</v>
      </c>
      <c r="I373" s="15"/>
      <c r="J373" s="16"/>
      <c r="K373" s="3">
        <f>D373*E373-F373</f>
        <v>0</v>
      </c>
      <c r="L373" s="3">
        <f>(H373+I373+J373)-F373</f>
        <v>0</v>
      </c>
    </row>
    <row r="374" spans="1:12" ht="20.100000000000001" customHeight="1" collapsed="1" thickBot="1" x14ac:dyDescent="0.25">
      <c r="A374" s="163" t="s">
        <v>240</v>
      </c>
      <c r="B374" s="177"/>
      <c r="C374" s="177"/>
      <c r="D374" s="178"/>
      <c r="E374" s="179"/>
      <c r="F374" s="180">
        <f>SUM(F375:F379)</f>
        <v>0</v>
      </c>
      <c r="G374" s="181" t="str">
        <f>IFERROR(F374/$F$398,"0,00 %")</f>
        <v>0,00 %</v>
      </c>
      <c r="H374" s="182">
        <f t="shared" si="103"/>
        <v>0</v>
      </c>
      <c r="I374" s="182">
        <f>SUM(I375:I379)</f>
        <v>0</v>
      </c>
      <c r="J374" s="208">
        <f>SUM(J375:J379)</f>
        <v>0</v>
      </c>
      <c r="K374" s="3"/>
      <c r="L374" s="3"/>
    </row>
    <row r="375" spans="1:12" ht="13.5" hidden="1" customHeight="1" outlineLevel="1" x14ac:dyDescent="0.2">
      <c r="A375" s="134" t="s">
        <v>241</v>
      </c>
      <c r="B375" s="67"/>
      <c r="C375" s="135"/>
      <c r="D375" s="27"/>
      <c r="E375" s="153"/>
      <c r="F375" s="14">
        <f>D375*E375</f>
        <v>0</v>
      </c>
      <c r="G375" s="98"/>
      <c r="H375" s="15">
        <f t="shared" ref="H375:H380" si="104">F375-(SUM(I375:J375))</f>
        <v>0</v>
      </c>
      <c r="I375" s="15"/>
      <c r="J375" s="16"/>
      <c r="K375" s="3">
        <f>D375*E375-F375</f>
        <v>0</v>
      </c>
      <c r="L375" s="3">
        <f>(H375+I375+J375)-F375</f>
        <v>0</v>
      </c>
    </row>
    <row r="376" spans="1:12" ht="13.5" hidden="1" customHeight="1" outlineLevel="1" x14ac:dyDescent="0.2">
      <c r="A376" s="134" t="s">
        <v>242</v>
      </c>
      <c r="B376" s="67"/>
      <c r="C376" s="135"/>
      <c r="D376" s="27"/>
      <c r="E376" s="153"/>
      <c r="F376" s="14">
        <f>D376*E376</f>
        <v>0</v>
      </c>
      <c r="G376" s="98"/>
      <c r="H376" s="15">
        <f t="shared" si="104"/>
        <v>0</v>
      </c>
      <c r="I376" s="15"/>
      <c r="J376" s="16"/>
      <c r="K376" s="3">
        <f>D376*E376-F376</f>
        <v>0</v>
      </c>
      <c r="L376" s="3">
        <f>(H376+I376+J376)-F376</f>
        <v>0</v>
      </c>
    </row>
    <row r="377" spans="1:12" ht="13.5" hidden="1" customHeight="1" outlineLevel="1" x14ac:dyDescent="0.2">
      <c r="A377" s="134" t="s">
        <v>243</v>
      </c>
      <c r="B377" s="67"/>
      <c r="C377" s="135"/>
      <c r="D377" s="27"/>
      <c r="E377" s="153"/>
      <c r="F377" s="14">
        <f>D377*E377</f>
        <v>0</v>
      </c>
      <c r="G377" s="98"/>
      <c r="H377" s="15">
        <f t="shared" si="104"/>
        <v>0</v>
      </c>
      <c r="I377" s="15"/>
      <c r="J377" s="16"/>
      <c r="K377" s="3">
        <f>D377*E377-F377</f>
        <v>0</v>
      </c>
      <c r="L377" s="3">
        <f>(H377+I377+J377)-F377</f>
        <v>0</v>
      </c>
    </row>
    <row r="378" spans="1:12" ht="13.5" hidden="1" customHeight="1" outlineLevel="1" x14ac:dyDescent="0.2">
      <c r="A378" s="134" t="s">
        <v>244</v>
      </c>
      <c r="B378" s="67"/>
      <c r="C378" s="135"/>
      <c r="D378" s="27"/>
      <c r="E378" s="153"/>
      <c r="F378" s="14">
        <f>D378*E378</f>
        <v>0</v>
      </c>
      <c r="G378" s="98"/>
      <c r="H378" s="15">
        <f t="shared" si="104"/>
        <v>0</v>
      </c>
      <c r="I378" s="15"/>
      <c r="J378" s="16"/>
      <c r="K378" s="3">
        <f>D378*E378-F378</f>
        <v>0</v>
      </c>
      <c r="L378" s="3">
        <f>(H378+I378+J378)-F378</f>
        <v>0</v>
      </c>
    </row>
    <row r="379" spans="1:12" ht="13.5" hidden="1" customHeight="1" outlineLevel="1" thickBot="1" x14ac:dyDescent="0.25">
      <c r="A379" s="134" t="s">
        <v>245</v>
      </c>
      <c r="B379" s="67"/>
      <c r="C379" s="135"/>
      <c r="D379" s="27"/>
      <c r="E379" s="153"/>
      <c r="F379" s="14">
        <f>D379*E379</f>
        <v>0</v>
      </c>
      <c r="G379" s="98"/>
      <c r="H379" s="15">
        <f t="shared" si="104"/>
        <v>0</v>
      </c>
      <c r="I379" s="15"/>
      <c r="J379" s="16"/>
      <c r="K379" s="3">
        <f>D379*E379-F379</f>
        <v>0</v>
      </c>
      <c r="L379" s="3">
        <f>(H379+I379+J379)-F379</f>
        <v>0</v>
      </c>
    </row>
    <row r="380" spans="1:12" ht="20.100000000000001" customHeight="1" collapsed="1" thickBot="1" x14ac:dyDescent="0.25">
      <c r="A380" s="163" t="s">
        <v>246</v>
      </c>
      <c r="B380" s="177"/>
      <c r="C380" s="177"/>
      <c r="D380" s="178"/>
      <c r="E380" s="179"/>
      <c r="F380" s="180">
        <f>SUM(F381:F385)</f>
        <v>0</v>
      </c>
      <c r="G380" s="181" t="str">
        <f>IFERROR(F380/$F$398,"0,00 %")</f>
        <v>0,00 %</v>
      </c>
      <c r="H380" s="182">
        <f t="shared" si="104"/>
        <v>0</v>
      </c>
      <c r="I380" s="182">
        <f>SUM(I381:I385)</f>
        <v>0</v>
      </c>
      <c r="J380" s="208">
        <f>SUM(J381:J385)</f>
        <v>0</v>
      </c>
      <c r="K380" s="3"/>
      <c r="L380" s="3"/>
    </row>
    <row r="381" spans="1:12" ht="13.5" hidden="1" customHeight="1" outlineLevel="1" x14ac:dyDescent="0.2">
      <c r="A381" s="134" t="s">
        <v>247</v>
      </c>
      <c r="B381" s="67"/>
      <c r="C381" s="135"/>
      <c r="D381" s="27"/>
      <c r="E381" s="153"/>
      <c r="F381" s="14">
        <f>D381*E381</f>
        <v>0</v>
      </c>
      <c r="G381" s="98"/>
      <c r="H381" s="15">
        <f t="shared" ref="H381:H386" si="105">F381-(SUM(I381:J381))</f>
        <v>0</v>
      </c>
      <c r="I381" s="15"/>
      <c r="J381" s="16"/>
      <c r="K381" s="3">
        <f>D381*E381-F381</f>
        <v>0</v>
      </c>
      <c r="L381" s="3">
        <f>(H381+I381+J381)-F381</f>
        <v>0</v>
      </c>
    </row>
    <row r="382" spans="1:12" ht="13.5" hidden="1" customHeight="1" outlineLevel="1" x14ac:dyDescent="0.2">
      <c r="A382" s="134" t="s">
        <v>248</v>
      </c>
      <c r="B382" s="67"/>
      <c r="C382" s="135"/>
      <c r="D382" s="27"/>
      <c r="E382" s="153"/>
      <c r="F382" s="14">
        <f>D382*E382</f>
        <v>0</v>
      </c>
      <c r="G382" s="98"/>
      <c r="H382" s="15">
        <f t="shared" si="105"/>
        <v>0</v>
      </c>
      <c r="I382" s="15"/>
      <c r="J382" s="16"/>
      <c r="K382" s="3">
        <f>D382*E382-F382</f>
        <v>0</v>
      </c>
      <c r="L382" s="3">
        <f>(H382+I382+J382)-F382</f>
        <v>0</v>
      </c>
    </row>
    <row r="383" spans="1:12" ht="13.5" hidden="1" customHeight="1" outlineLevel="1" x14ac:dyDescent="0.2">
      <c r="A383" s="134" t="s">
        <v>249</v>
      </c>
      <c r="B383" s="67"/>
      <c r="C383" s="135"/>
      <c r="D383" s="27"/>
      <c r="E383" s="153"/>
      <c r="F383" s="14">
        <f>D383*E383</f>
        <v>0</v>
      </c>
      <c r="G383" s="98"/>
      <c r="H383" s="15">
        <f t="shared" si="105"/>
        <v>0</v>
      </c>
      <c r="I383" s="15"/>
      <c r="J383" s="16"/>
      <c r="K383" s="3">
        <f>D383*E383-F383</f>
        <v>0</v>
      </c>
      <c r="L383" s="3">
        <f>(H383+I383+J383)-F383</f>
        <v>0</v>
      </c>
    </row>
    <row r="384" spans="1:12" ht="13.5" hidden="1" customHeight="1" outlineLevel="1" x14ac:dyDescent="0.2">
      <c r="A384" s="134" t="s">
        <v>250</v>
      </c>
      <c r="B384" s="67"/>
      <c r="C384" s="135"/>
      <c r="D384" s="27"/>
      <c r="E384" s="153"/>
      <c r="F384" s="14">
        <f>D384*E384</f>
        <v>0</v>
      </c>
      <c r="G384" s="98"/>
      <c r="H384" s="15">
        <f t="shared" si="105"/>
        <v>0</v>
      </c>
      <c r="I384" s="15"/>
      <c r="J384" s="16"/>
      <c r="K384" s="3">
        <f>D384*E384-F384</f>
        <v>0</v>
      </c>
      <c r="L384" s="3">
        <f>(H384+I384+J384)-F384</f>
        <v>0</v>
      </c>
    </row>
    <row r="385" spans="1:12" ht="13.5" hidden="1" customHeight="1" outlineLevel="1" thickBot="1" x14ac:dyDescent="0.25">
      <c r="A385" s="134" t="s">
        <v>251</v>
      </c>
      <c r="B385" s="67"/>
      <c r="C385" s="135"/>
      <c r="D385" s="27"/>
      <c r="E385" s="153"/>
      <c r="F385" s="14">
        <f>D385*E385</f>
        <v>0</v>
      </c>
      <c r="G385" s="98"/>
      <c r="H385" s="15">
        <f t="shared" si="105"/>
        <v>0</v>
      </c>
      <c r="I385" s="15"/>
      <c r="J385" s="16"/>
      <c r="K385" s="3">
        <f>D385*E385-F385</f>
        <v>0</v>
      </c>
      <c r="L385" s="3">
        <f>(H385+I385+J385)-F385</f>
        <v>0</v>
      </c>
    </row>
    <row r="386" spans="1:12" ht="20.100000000000001" customHeight="1" collapsed="1" thickBot="1" x14ac:dyDescent="0.25">
      <c r="A386" s="163" t="s">
        <v>252</v>
      </c>
      <c r="B386" s="177"/>
      <c r="C386" s="177"/>
      <c r="D386" s="178"/>
      <c r="E386" s="179"/>
      <c r="F386" s="180">
        <f>SUM(F387:F391)</f>
        <v>0</v>
      </c>
      <c r="G386" s="181" t="str">
        <f>IFERROR(F386/$F$398,"0,00 %")</f>
        <v>0,00 %</v>
      </c>
      <c r="H386" s="182">
        <f t="shared" si="105"/>
        <v>0</v>
      </c>
      <c r="I386" s="182">
        <f>SUM(I387:I391)</f>
        <v>0</v>
      </c>
      <c r="J386" s="208">
        <f>SUM(J387:J391)</f>
        <v>0</v>
      </c>
      <c r="K386" s="3"/>
      <c r="L386" s="3"/>
    </row>
    <row r="387" spans="1:12" ht="13.5" hidden="1" customHeight="1" outlineLevel="1" x14ac:dyDescent="0.2">
      <c r="A387" s="134" t="s">
        <v>253</v>
      </c>
      <c r="B387" s="67"/>
      <c r="C387" s="135"/>
      <c r="D387" s="27"/>
      <c r="E387" s="153"/>
      <c r="F387" s="14">
        <f>D387*E387</f>
        <v>0</v>
      </c>
      <c r="G387" s="98"/>
      <c r="H387" s="15">
        <f t="shared" ref="H387:H392" si="106">F387-(SUM(I387:J387))</f>
        <v>0</v>
      </c>
      <c r="I387" s="15"/>
      <c r="J387" s="16"/>
      <c r="K387" s="3">
        <f>D387*E387-F387</f>
        <v>0</v>
      </c>
      <c r="L387" s="3">
        <f>(H387+I387+J387)-F387</f>
        <v>0</v>
      </c>
    </row>
    <row r="388" spans="1:12" ht="13.5" hidden="1" customHeight="1" outlineLevel="1" x14ac:dyDescent="0.2">
      <c r="A388" s="134" t="s">
        <v>254</v>
      </c>
      <c r="B388" s="67"/>
      <c r="C388" s="135"/>
      <c r="D388" s="27"/>
      <c r="E388" s="153"/>
      <c r="F388" s="14">
        <f>D388*E388</f>
        <v>0</v>
      </c>
      <c r="G388" s="98"/>
      <c r="H388" s="15">
        <f t="shared" si="106"/>
        <v>0</v>
      </c>
      <c r="I388" s="15"/>
      <c r="J388" s="16"/>
      <c r="K388" s="3">
        <f>D388*E388-F388</f>
        <v>0</v>
      </c>
      <c r="L388" s="3">
        <f>(H388+I388+J388)-F388</f>
        <v>0</v>
      </c>
    </row>
    <row r="389" spans="1:12" ht="13.5" hidden="1" customHeight="1" outlineLevel="1" x14ac:dyDescent="0.2">
      <c r="A389" s="134" t="s">
        <v>255</v>
      </c>
      <c r="B389" s="67"/>
      <c r="C389" s="135"/>
      <c r="D389" s="27"/>
      <c r="E389" s="153"/>
      <c r="F389" s="14">
        <f>D389*E389</f>
        <v>0</v>
      </c>
      <c r="G389" s="98"/>
      <c r="H389" s="15">
        <f t="shared" si="106"/>
        <v>0</v>
      </c>
      <c r="I389" s="15"/>
      <c r="J389" s="16"/>
      <c r="K389" s="3">
        <f>D389*E389-F389</f>
        <v>0</v>
      </c>
      <c r="L389" s="3">
        <f>(H389+I389+J389)-F389</f>
        <v>0</v>
      </c>
    </row>
    <row r="390" spans="1:12" ht="13.5" hidden="1" customHeight="1" outlineLevel="1" x14ac:dyDescent="0.2">
      <c r="A390" s="134" t="s">
        <v>256</v>
      </c>
      <c r="B390" s="67"/>
      <c r="C390" s="135"/>
      <c r="D390" s="27"/>
      <c r="E390" s="153"/>
      <c r="F390" s="14">
        <f>D390*E390</f>
        <v>0</v>
      </c>
      <c r="G390" s="98"/>
      <c r="H390" s="15">
        <f t="shared" si="106"/>
        <v>0</v>
      </c>
      <c r="I390" s="15"/>
      <c r="J390" s="16"/>
      <c r="K390" s="3">
        <f>D390*E390-F390</f>
        <v>0</v>
      </c>
      <c r="L390" s="3">
        <f>(H390+I390+J390)-F390</f>
        <v>0</v>
      </c>
    </row>
    <row r="391" spans="1:12" ht="13.5" hidden="1" customHeight="1" outlineLevel="1" thickBot="1" x14ac:dyDescent="0.25">
      <c r="A391" s="134" t="s">
        <v>257</v>
      </c>
      <c r="B391" s="67"/>
      <c r="C391" s="135"/>
      <c r="D391" s="27"/>
      <c r="E391" s="153"/>
      <c r="F391" s="14">
        <f>D391*E391</f>
        <v>0</v>
      </c>
      <c r="G391" s="98"/>
      <c r="H391" s="15">
        <f t="shared" si="106"/>
        <v>0</v>
      </c>
      <c r="I391" s="15"/>
      <c r="J391" s="16"/>
      <c r="K391" s="3">
        <f>D391*E391-F391</f>
        <v>0</v>
      </c>
      <c r="L391" s="3">
        <f>(H391+I391+J391)-F391</f>
        <v>0</v>
      </c>
    </row>
    <row r="392" spans="1:12" ht="20.100000000000001" customHeight="1" collapsed="1" x14ac:dyDescent="0.2">
      <c r="A392" s="163" t="s">
        <v>258</v>
      </c>
      <c r="B392" s="177"/>
      <c r="C392" s="177"/>
      <c r="D392" s="178"/>
      <c r="E392" s="179"/>
      <c r="F392" s="180">
        <f>SUM(F393:F397)</f>
        <v>0</v>
      </c>
      <c r="G392" s="181" t="str">
        <f>IFERROR(F392/$F$398,"0,00 %")</f>
        <v>0,00 %</v>
      </c>
      <c r="H392" s="182">
        <f t="shared" si="106"/>
        <v>0</v>
      </c>
      <c r="I392" s="182">
        <f>SUM(I393:I397)</f>
        <v>0</v>
      </c>
      <c r="J392" s="208">
        <f>SUM(J393:J397)</f>
        <v>0</v>
      </c>
      <c r="K392" s="3"/>
      <c r="L392" s="3"/>
    </row>
    <row r="393" spans="1:12" ht="13.5" hidden="1" customHeight="1" outlineLevel="1" x14ac:dyDescent="0.2">
      <c r="A393" s="134" t="s">
        <v>259</v>
      </c>
      <c r="B393" s="67"/>
      <c r="C393" s="135"/>
      <c r="D393" s="27"/>
      <c r="E393" s="153"/>
      <c r="F393" s="14">
        <f>D393*E393</f>
        <v>0</v>
      </c>
      <c r="G393" s="98"/>
      <c r="H393" s="15">
        <f t="shared" ref="H393:H397" si="107">F393-(SUM(I393:J393))</f>
        <v>0</v>
      </c>
      <c r="I393" s="15"/>
      <c r="J393" s="16"/>
      <c r="K393" s="3">
        <f t="shared" ref="K393:K397" si="108">D393*E393-F393</f>
        <v>0</v>
      </c>
      <c r="L393" s="3">
        <f>(H393+I393+J393)-F393</f>
        <v>0</v>
      </c>
    </row>
    <row r="394" spans="1:12" ht="13.5" hidden="1" customHeight="1" outlineLevel="1" x14ac:dyDescent="0.2">
      <c r="A394" s="134" t="s">
        <v>260</v>
      </c>
      <c r="B394" s="67"/>
      <c r="C394" s="135"/>
      <c r="D394" s="27"/>
      <c r="E394" s="153"/>
      <c r="F394" s="14">
        <f>D394*E394</f>
        <v>0</v>
      </c>
      <c r="G394" s="98"/>
      <c r="H394" s="15">
        <f t="shared" si="107"/>
        <v>0</v>
      </c>
      <c r="I394" s="15"/>
      <c r="J394" s="16"/>
      <c r="K394" s="3">
        <f t="shared" si="108"/>
        <v>0</v>
      </c>
      <c r="L394" s="3">
        <f>(H394+I394+J394)-F394</f>
        <v>0</v>
      </c>
    </row>
    <row r="395" spans="1:12" ht="13.5" hidden="1" customHeight="1" outlineLevel="1" x14ac:dyDescent="0.2">
      <c r="A395" s="134" t="s">
        <v>261</v>
      </c>
      <c r="B395" s="67"/>
      <c r="C395" s="135"/>
      <c r="D395" s="27"/>
      <c r="E395" s="153"/>
      <c r="F395" s="14">
        <f>D395*E395</f>
        <v>0</v>
      </c>
      <c r="G395" s="98"/>
      <c r="H395" s="15">
        <f t="shared" si="107"/>
        <v>0</v>
      </c>
      <c r="I395" s="15"/>
      <c r="J395" s="16"/>
      <c r="K395" s="3">
        <f t="shared" si="108"/>
        <v>0</v>
      </c>
      <c r="L395" s="3">
        <f>(H395+I395+J395)-F395</f>
        <v>0</v>
      </c>
    </row>
    <row r="396" spans="1:12" ht="13.5" hidden="1" customHeight="1" outlineLevel="1" x14ac:dyDescent="0.2">
      <c r="A396" s="134" t="s">
        <v>262</v>
      </c>
      <c r="B396" s="67"/>
      <c r="C396" s="135"/>
      <c r="D396" s="27"/>
      <c r="E396" s="153"/>
      <c r="F396" s="14">
        <f>D396*E396</f>
        <v>0</v>
      </c>
      <c r="G396" s="98"/>
      <c r="H396" s="15">
        <f t="shared" si="107"/>
        <v>0</v>
      </c>
      <c r="I396" s="15"/>
      <c r="J396" s="16"/>
      <c r="K396" s="3">
        <f t="shared" si="108"/>
        <v>0</v>
      </c>
      <c r="L396" s="3">
        <f>(H396+I396+J396)-F396</f>
        <v>0</v>
      </c>
    </row>
    <row r="397" spans="1:12" ht="13.5" hidden="1" customHeight="1" outlineLevel="1" x14ac:dyDescent="0.2">
      <c r="A397" s="134" t="s">
        <v>263</v>
      </c>
      <c r="B397" s="67"/>
      <c r="C397" s="135"/>
      <c r="D397" s="27"/>
      <c r="E397" s="153"/>
      <c r="F397" s="14">
        <f>D397*E397</f>
        <v>0</v>
      </c>
      <c r="G397" s="98"/>
      <c r="H397" s="15">
        <f t="shared" si="107"/>
        <v>0</v>
      </c>
      <c r="I397" s="15"/>
      <c r="J397" s="16"/>
      <c r="K397" s="3">
        <f t="shared" si="108"/>
        <v>0</v>
      </c>
      <c r="L397" s="3">
        <f>(H397+I397+J397)-F397</f>
        <v>0</v>
      </c>
    </row>
    <row r="398" spans="1:12" ht="13.5" customHeight="1" thickBot="1" x14ac:dyDescent="0.25">
      <c r="A398" s="75" t="s">
        <v>264</v>
      </c>
      <c r="B398" s="76"/>
      <c r="C398" s="77"/>
      <c r="D398" s="78"/>
      <c r="E398" s="126"/>
      <c r="F398" s="105">
        <f>SUM(F392,F386,F380,F374,F368,F362,F356,F350,F344,F338,F332,F326,F320,F314,F302,F308,F296,F290,F284,F278,F272,F266,F260,F254,F248,F242,F236,F230,F224,F218,F214,F210,F206)</f>
        <v>0</v>
      </c>
      <c r="G398" s="157" t="str">
        <f>IFERROR(F398/$F$405,"0,00 %")</f>
        <v>0,00 %</v>
      </c>
      <c r="H398" s="105">
        <f>SUM(H206,H210,H214,H392,H386,H380,H374,H368,H362,H356,H350,H344,H338,H332,H326,H320,H314,H302,H308,H296,H290,H284,H278,H272,H266,H260,H254,H248,H242,H236,H230,H224,H218)</f>
        <v>0</v>
      </c>
      <c r="I398" s="105">
        <f>SUM(I206,I210,I214,I392,I386,I380,I374,I368,I362,I356,I350,I344,I338,I332,I326,I320,I314,I302,I308,I296,I290,I284,I278,I272,I266,I260,I254,I248,I242,I236,I230,I224,I218)</f>
        <v>0</v>
      </c>
      <c r="J398" s="105">
        <f>SUM(J206,J210,J214,J392,J386,J380,J374,J368,J362,J356,J350,J344,J338,J332,J326,J320,J314,J302,J308,J296,J290,J284,J278,J272,J266,J260,J254,J248,J242,J236,J230,J224,J218)</f>
        <v>0</v>
      </c>
      <c r="K398" s="3"/>
      <c r="L398" s="3"/>
    </row>
    <row r="399" spans="1:12" ht="13.5" customHeight="1" thickBot="1" x14ac:dyDescent="0.25">
      <c r="A399" s="6"/>
      <c r="B399" s="60"/>
      <c r="C399" s="7"/>
      <c r="D399" s="8"/>
      <c r="E399" s="39"/>
      <c r="F399" s="9"/>
      <c r="G399" s="9"/>
      <c r="H399" s="8"/>
      <c r="I399" s="8"/>
      <c r="J399" s="207"/>
      <c r="K399" s="3"/>
    </row>
    <row r="400" spans="1:12" ht="13.5" customHeight="1" x14ac:dyDescent="0.2">
      <c r="A400" s="83" t="s">
        <v>265</v>
      </c>
      <c r="B400" s="84"/>
      <c r="C400" s="120"/>
      <c r="D400" s="121"/>
      <c r="E400" s="122"/>
      <c r="F400" s="87" t="s">
        <v>266</v>
      </c>
      <c r="G400" s="88"/>
      <c r="H400" s="89"/>
      <c r="I400" s="89"/>
      <c r="J400" s="90"/>
      <c r="K400" s="3"/>
    </row>
    <row r="401" spans="1:11" ht="34.200000000000003" x14ac:dyDescent="0.2">
      <c r="A401" s="138" t="s">
        <v>399</v>
      </c>
      <c r="B401" s="67"/>
      <c r="C401" s="135"/>
      <c r="D401" s="27"/>
      <c r="E401" s="153"/>
      <c r="F401" s="14">
        <f>'náklady na přípravu'!E49</f>
        <v>0</v>
      </c>
      <c r="G401" s="98" t="str">
        <f>IFERROR(H401/H409,"0,00 %")</f>
        <v>0,00 %</v>
      </c>
      <c r="H401" s="15">
        <f>F401</f>
        <v>0</v>
      </c>
      <c r="I401" s="15"/>
      <c r="J401" s="16"/>
      <c r="K401" s="3"/>
    </row>
    <row r="402" spans="1:11" ht="13.5" customHeight="1" x14ac:dyDescent="0.2">
      <c r="A402" s="30" t="s">
        <v>267</v>
      </c>
      <c r="B402" s="67"/>
      <c r="C402" s="135"/>
      <c r="D402" s="27"/>
      <c r="E402" s="153"/>
      <c r="F402" s="14">
        <f>D402*E402</f>
        <v>0</v>
      </c>
      <c r="G402" s="98"/>
      <c r="H402" s="15">
        <f t="shared" ref="H402" si="109">F402-(SUM(I402:J402))</f>
        <v>0</v>
      </c>
      <c r="I402" s="15"/>
      <c r="J402" s="16"/>
      <c r="K402" s="139"/>
    </row>
    <row r="403" spans="1:11" ht="13.5" customHeight="1" thickBot="1" x14ac:dyDescent="0.25">
      <c r="A403" s="75" t="s">
        <v>268</v>
      </c>
      <c r="B403" s="76"/>
      <c r="C403" s="77"/>
      <c r="D403" s="78"/>
      <c r="E403" s="126"/>
      <c r="F403" s="105">
        <f>SUM(F401:F402)</f>
        <v>0</v>
      </c>
      <c r="G403" s="157" t="str">
        <f>IFERROR(F403/$F$405,"0,00 %")</f>
        <v>0,00 %</v>
      </c>
      <c r="H403" s="105">
        <f>SUM(H401:H402)</f>
        <v>0</v>
      </c>
      <c r="I403" s="105">
        <f>SUM(I401:I402)</f>
        <v>0</v>
      </c>
      <c r="J403" s="105">
        <f>SUM(J401:J402)</f>
        <v>0</v>
      </c>
      <c r="K403" s="3"/>
    </row>
    <row r="404" spans="1:11" ht="13.5" customHeight="1" thickBot="1" x14ac:dyDescent="0.25">
      <c r="A404" s="6"/>
      <c r="B404" s="60"/>
      <c r="C404" s="7"/>
      <c r="D404" s="8"/>
      <c r="E404" s="39"/>
      <c r="F404" s="9"/>
      <c r="G404" s="9"/>
      <c r="H404" s="8"/>
      <c r="I404" s="8"/>
      <c r="J404" s="207"/>
      <c r="K404" s="3"/>
    </row>
    <row r="405" spans="1:11" ht="13.5" customHeight="1" thickBot="1" x14ac:dyDescent="0.25">
      <c r="A405" s="140" t="s">
        <v>269</v>
      </c>
      <c r="B405" s="141"/>
      <c r="C405" s="142"/>
      <c r="D405" s="143"/>
      <c r="E405" s="144"/>
      <c r="F405" s="145">
        <f>SUM(F403,F398,F203,F77,F60,F46,F26)</f>
        <v>0</v>
      </c>
      <c r="G405" s="146"/>
      <c r="H405" s="145">
        <f>SUM(H403,H398,H203,H77,H60,H46,H26)</f>
        <v>0</v>
      </c>
      <c r="I405" s="145">
        <f>SUM(I403,I398,I203,I77,I60,I46,I26)</f>
        <v>0</v>
      </c>
      <c r="J405" s="145">
        <f>SUM(J403,J398,J203,J77,J60,J46,J26)</f>
        <v>0</v>
      </c>
      <c r="K405" s="3"/>
    </row>
    <row r="406" spans="1:11" ht="13.5" customHeight="1" thickBot="1" x14ac:dyDescent="0.25">
      <c r="A406" s="6"/>
      <c r="B406" s="60"/>
      <c r="C406" s="7"/>
      <c r="D406" s="8"/>
      <c r="E406" s="39"/>
      <c r="F406" s="9"/>
      <c r="G406" s="9"/>
      <c r="H406" s="8"/>
      <c r="I406" s="8"/>
      <c r="J406" s="207"/>
      <c r="K406" s="3"/>
    </row>
    <row r="407" spans="1:11" ht="50.4" customHeight="1" thickBot="1" x14ac:dyDescent="0.25">
      <c r="A407" s="140" t="s">
        <v>392</v>
      </c>
      <c r="B407" s="141"/>
      <c r="C407" s="147"/>
      <c r="D407" s="148"/>
      <c r="E407" s="155"/>
      <c r="F407" s="145">
        <v>0</v>
      </c>
      <c r="G407" s="150" t="str">
        <f>IFERROR(H407/H405,"0,00 %")</f>
        <v>0,00 %</v>
      </c>
      <c r="H407" s="145">
        <v>0</v>
      </c>
      <c r="I407" s="145"/>
      <c r="J407" s="145"/>
    </row>
    <row r="408" spans="1:11" ht="12" thickBot="1" x14ac:dyDescent="0.25">
      <c r="A408" s="6"/>
      <c r="B408" s="60"/>
      <c r="C408" s="7"/>
      <c r="D408" s="8"/>
      <c r="E408" s="39"/>
      <c r="F408" s="9"/>
      <c r="G408" s="9"/>
      <c r="H408" s="8"/>
      <c r="I408" s="8"/>
      <c r="J408" s="207"/>
    </row>
    <row r="409" spans="1:11" ht="12" thickBot="1" x14ac:dyDescent="0.25">
      <c r="A409" s="140" t="s">
        <v>270</v>
      </c>
      <c r="B409" s="141"/>
      <c r="C409" s="92"/>
      <c r="D409" s="149"/>
      <c r="E409" s="144"/>
      <c r="F409" s="145">
        <f>SUM(F405,F407)</f>
        <v>0</v>
      </c>
      <c r="G409" s="146"/>
      <c r="H409" s="146">
        <f>SUM(H405,H407)</f>
        <v>0</v>
      </c>
      <c r="I409" s="145">
        <f>SUM(I405,I407)</f>
        <v>0</v>
      </c>
      <c r="J409" s="145">
        <f>SUM(J405,J407)</f>
        <v>0</v>
      </c>
    </row>
    <row r="410" spans="1:11" ht="12.9" customHeight="1" thickBot="1" x14ac:dyDescent="0.25">
      <c r="A410" s="161"/>
      <c r="B410" s="69"/>
      <c r="C410" s="32"/>
      <c r="D410" s="33"/>
      <c r="E410" s="156"/>
      <c r="F410" s="34"/>
      <c r="G410" s="34"/>
      <c r="H410" s="151" t="s">
        <v>271</v>
      </c>
      <c r="I410" s="223" t="str">
        <f>IFERROR((I405+J405)/F409,"0,00 %")</f>
        <v>0,00 %</v>
      </c>
      <c r="J410" s="224"/>
    </row>
    <row r="411" spans="1:11" x14ac:dyDescent="0.2">
      <c r="A411" s="161"/>
      <c r="B411" s="69"/>
      <c r="C411" s="32"/>
      <c r="D411" s="33"/>
      <c r="E411" s="156"/>
      <c r="F411" s="34"/>
      <c r="G411" s="34"/>
      <c r="H411" s="35"/>
      <c r="I411" s="35"/>
      <c r="J411" s="35"/>
    </row>
    <row r="412" spans="1:11" x14ac:dyDescent="0.2">
      <c r="A412" s="161"/>
      <c r="B412" s="69"/>
      <c r="C412" s="32"/>
      <c r="D412" s="33"/>
      <c r="E412" s="156"/>
      <c r="F412" s="34"/>
      <c r="G412" s="34"/>
      <c r="H412" s="35"/>
      <c r="I412" s="35"/>
      <c r="J412" s="35"/>
    </row>
    <row r="413" spans="1:11" x14ac:dyDescent="0.2">
      <c r="A413" s="160"/>
      <c r="B413" s="70"/>
      <c r="C413" s="32"/>
      <c r="D413" s="33"/>
      <c r="E413" s="156"/>
      <c r="F413" s="34"/>
      <c r="G413" s="34"/>
      <c r="H413" s="35"/>
      <c r="I413" s="35"/>
      <c r="J413" s="35"/>
    </row>
    <row r="414" spans="1:11" x14ac:dyDescent="0.2">
      <c r="A414" s="161"/>
      <c r="B414" s="69"/>
      <c r="C414" s="32"/>
      <c r="D414" s="33"/>
      <c r="E414" s="156"/>
      <c r="F414" s="34"/>
      <c r="G414" s="34"/>
      <c r="H414" s="35"/>
      <c r="I414" s="35"/>
      <c r="J414" s="35"/>
    </row>
    <row r="415" spans="1:11" x14ac:dyDescent="0.2">
      <c r="A415" s="36"/>
      <c r="B415" s="70"/>
      <c r="C415" s="32"/>
      <c r="D415" s="33"/>
      <c r="E415" s="156"/>
      <c r="F415" s="34"/>
      <c r="G415" s="34"/>
      <c r="H415" s="35"/>
      <c r="I415" s="35"/>
      <c r="J415" s="35"/>
    </row>
    <row r="416" spans="1:11" x14ac:dyDescent="0.2">
      <c r="A416" s="159"/>
      <c r="B416" s="68"/>
      <c r="C416" s="32"/>
      <c r="D416" s="33"/>
      <c r="E416" s="156"/>
      <c r="F416" s="34"/>
      <c r="G416" s="34"/>
      <c r="H416" s="35"/>
      <c r="I416" s="35"/>
      <c r="J416" s="35"/>
    </row>
    <row r="417" spans="1:12" x14ac:dyDescent="0.2">
      <c r="A417" s="31"/>
      <c r="B417" s="68"/>
      <c r="C417" s="32"/>
      <c r="D417" s="33"/>
      <c r="E417" s="156"/>
      <c r="F417" s="34"/>
      <c r="G417" s="34"/>
      <c r="H417" s="35"/>
      <c r="I417" s="35"/>
      <c r="J417" s="35"/>
    </row>
    <row r="418" spans="1:12" x14ac:dyDescent="0.2">
      <c r="A418" s="219"/>
      <c r="B418" s="219"/>
      <c r="C418" s="220"/>
      <c r="D418" s="220"/>
      <c r="E418" s="220"/>
      <c r="F418" s="220"/>
      <c r="G418" s="220"/>
      <c r="H418" s="220"/>
      <c r="I418" s="220"/>
      <c r="J418" s="220"/>
    </row>
    <row r="419" spans="1:12" x14ac:dyDescent="0.2">
      <c r="A419" s="220"/>
      <c r="B419" s="220"/>
      <c r="C419" s="220"/>
      <c r="D419" s="220"/>
      <c r="E419" s="220"/>
      <c r="F419" s="220"/>
      <c r="G419" s="220"/>
      <c r="H419" s="220"/>
      <c r="I419" s="220"/>
      <c r="J419" s="220"/>
    </row>
    <row r="420" spans="1:12" x14ac:dyDescent="0.2">
      <c r="A420" s="220"/>
      <c r="B420" s="220"/>
      <c r="C420" s="220"/>
      <c r="D420" s="220"/>
      <c r="E420" s="220"/>
      <c r="F420" s="220"/>
      <c r="G420" s="220"/>
      <c r="H420" s="220"/>
      <c r="I420" s="220"/>
      <c r="J420" s="220"/>
      <c r="K420" s="213"/>
      <c r="L420" s="213"/>
    </row>
    <row r="421" spans="1:12" x14ac:dyDescent="0.2">
      <c r="A421" s="36"/>
      <c r="B421" s="70"/>
      <c r="C421" s="37"/>
      <c r="D421" s="38"/>
      <c r="E421" s="39"/>
      <c r="F421" s="40"/>
      <c r="G421" s="40"/>
      <c r="H421" s="40"/>
      <c r="I421" s="40"/>
      <c r="J421" s="40"/>
      <c r="K421" s="3"/>
      <c r="L421" s="3"/>
    </row>
    <row r="422" spans="1:12" x14ac:dyDescent="0.2">
      <c r="A422" s="219"/>
      <c r="B422" s="219"/>
      <c r="C422" s="219"/>
      <c r="D422" s="219"/>
      <c r="E422" s="219"/>
      <c r="F422" s="219"/>
      <c r="G422" s="219"/>
      <c r="H422" s="219"/>
      <c r="I422" s="219"/>
      <c r="J422" s="219"/>
      <c r="K422" s="3"/>
      <c r="L422" s="3"/>
    </row>
    <row r="423" spans="1:12" x14ac:dyDescent="0.2">
      <c r="A423" s="220"/>
      <c r="B423" s="220"/>
      <c r="C423" s="220"/>
      <c r="D423" s="220"/>
      <c r="E423" s="220"/>
      <c r="F423" s="220"/>
      <c r="G423" s="220"/>
      <c r="H423" s="220"/>
      <c r="I423" s="220"/>
      <c r="J423" s="220"/>
      <c r="K423" s="3"/>
      <c r="L423" s="3"/>
    </row>
    <row r="424" spans="1:12" x14ac:dyDescent="0.2">
      <c r="A424" s="220"/>
      <c r="B424" s="220"/>
      <c r="C424" s="220"/>
      <c r="D424" s="220"/>
      <c r="E424" s="220"/>
      <c r="F424" s="220"/>
      <c r="G424" s="220"/>
      <c r="H424" s="220"/>
      <c r="I424" s="220"/>
      <c r="J424" s="220"/>
      <c r="K424" s="3"/>
      <c r="L424" s="3"/>
    </row>
    <row r="425" spans="1:12" x14ac:dyDescent="0.2">
      <c r="A425" s="36"/>
      <c r="B425" s="70"/>
      <c r="C425" s="72"/>
      <c r="D425" s="41"/>
      <c r="E425" s="42"/>
      <c r="F425" s="43"/>
      <c r="G425" s="43"/>
      <c r="H425" s="43"/>
      <c r="I425" s="43"/>
      <c r="J425" s="43"/>
    </row>
    <row r="426" spans="1:12" x14ac:dyDescent="0.2">
      <c r="A426" s="219"/>
      <c r="B426" s="219"/>
      <c r="C426" s="220"/>
      <c r="D426" s="220"/>
      <c r="E426" s="220"/>
      <c r="F426" s="220"/>
      <c r="G426" s="220"/>
      <c r="H426" s="220"/>
      <c r="I426" s="220"/>
      <c r="J426" s="220"/>
    </row>
    <row r="427" spans="1:12" x14ac:dyDescent="0.2">
      <c r="A427" s="160"/>
      <c r="B427" s="70"/>
      <c r="C427" s="70"/>
      <c r="D427" s="44"/>
      <c r="E427" s="42"/>
      <c r="F427" s="40"/>
      <c r="G427" s="40"/>
      <c r="H427" s="43"/>
      <c r="I427" s="43"/>
      <c r="J427" s="43"/>
    </row>
    <row r="428" spans="1:12" x14ac:dyDescent="0.2">
      <c r="A428" s="220"/>
      <c r="B428" s="220"/>
      <c r="C428" s="220"/>
      <c r="D428" s="220"/>
      <c r="E428" s="220"/>
      <c r="F428" s="220"/>
      <c r="G428" s="220"/>
      <c r="H428" s="220"/>
      <c r="I428" s="220"/>
      <c r="J428" s="220"/>
    </row>
    <row r="429" spans="1:12" x14ac:dyDescent="0.2">
      <c r="A429" s="36"/>
      <c r="B429" s="70"/>
      <c r="C429" s="72"/>
      <c r="D429" s="41"/>
      <c r="E429" s="42"/>
      <c r="F429" s="43"/>
      <c r="G429" s="43"/>
      <c r="H429" s="43"/>
      <c r="I429" s="43"/>
      <c r="J429" s="43"/>
    </row>
    <row r="430" spans="1:12" x14ac:dyDescent="0.2">
      <c r="A430" s="226"/>
      <c r="B430" s="226"/>
      <c r="C430" s="227"/>
      <c r="D430" s="227"/>
      <c r="E430" s="227"/>
      <c r="F430" s="227"/>
      <c r="G430" s="227"/>
      <c r="H430" s="227"/>
      <c r="I430" s="227"/>
      <c r="J430" s="227"/>
    </row>
    <row r="431" spans="1:12" x14ac:dyDescent="0.2">
      <c r="A431" s="220"/>
      <c r="B431" s="220"/>
      <c r="C431" s="220"/>
      <c r="D431" s="220"/>
      <c r="E431" s="220"/>
      <c r="F431" s="220"/>
      <c r="G431" s="220"/>
      <c r="H431" s="220"/>
      <c r="I431" s="220"/>
      <c r="J431" s="220"/>
    </row>
    <row r="432" spans="1:12" x14ac:dyDescent="0.2">
      <c r="A432" s="220"/>
      <c r="B432" s="220"/>
      <c r="C432" s="220"/>
      <c r="D432" s="220"/>
      <c r="E432" s="220"/>
      <c r="F432" s="220"/>
      <c r="G432" s="220"/>
      <c r="H432" s="220"/>
      <c r="I432" s="220"/>
      <c r="J432" s="220"/>
    </row>
    <row r="433" spans="1:10" x14ac:dyDescent="0.2">
      <c r="A433" s="220"/>
      <c r="B433" s="220"/>
      <c r="C433" s="220"/>
      <c r="D433" s="220"/>
      <c r="E433" s="220"/>
      <c r="F433" s="220"/>
      <c r="G433" s="220"/>
      <c r="H433" s="220"/>
      <c r="I433" s="220"/>
      <c r="J433" s="220"/>
    </row>
    <row r="434" spans="1:10" x14ac:dyDescent="0.2">
      <c r="A434" s="220"/>
      <c r="B434" s="220"/>
      <c r="C434" s="220"/>
      <c r="D434" s="220"/>
      <c r="E434" s="220"/>
      <c r="F434" s="220"/>
      <c r="G434" s="220"/>
      <c r="H434" s="220"/>
      <c r="I434" s="220"/>
      <c r="J434" s="220"/>
    </row>
    <row r="435" spans="1:10" x14ac:dyDescent="0.2">
      <c r="A435" s="220"/>
      <c r="B435" s="220"/>
      <c r="C435" s="220"/>
      <c r="D435" s="220"/>
      <c r="E435" s="220"/>
      <c r="F435" s="220"/>
      <c r="G435" s="220"/>
      <c r="H435" s="220"/>
      <c r="I435" s="220"/>
      <c r="J435" s="220"/>
    </row>
    <row r="436" spans="1:10" x14ac:dyDescent="0.2">
      <c r="A436" s="36"/>
      <c r="B436" s="70"/>
      <c r="C436" s="72"/>
      <c r="D436" s="41"/>
      <c r="E436" s="42"/>
      <c r="F436" s="43"/>
      <c r="G436" s="43"/>
      <c r="H436" s="43"/>
      <c r="I436" s="43"/>
      <c r="J436" s="43"/>
    </row>
    <row r="437" spans="1:10" x14ac:dyDescent="0.2">
      <c r="A437" s="226"/>
      <c r="B437" s="226"/>
      <c r="C437" s="227"/>
      <c r="D437" s="227"/>
      <c r="E437" s="227"/>
      <c r="F437" s="227"/>
      <c r="G437" s="227"/>
      <c r="H437" s="227"/>
      <c r="I437" s="227"/>
      <c r="J437" s="227"/>
    </row>
    <row r="438" spans="1:10" x14ac:dyDescent="0.2">
      <c r="A438" s="220"/>
      <c r="B438" s="220"/>
      <c r="C438" s="220"/>
      <c r="D438" s="220"/>
      <c r="E438" s="220"/>
      <c r="F438" s="220"/>
      <c r="G438" s="220"/>
      <c r="H438" s="220"/>
      <c r="I438" s="220"/>
      <c r="J438" s="220"/>
    </row>
    <row r="439" spans="1:10" x14ac:dyDescent="0.2">
      <c r="A439" s="160"/>
      <c r="B439" s="70"/>
      <c r="C439" s="70"/>
      <c r="D439" s="44"/>
      <c r="E439" s="42"/>
      <c r="F439" s="40"/>
      <c r="G439" s="40"/>
      <c r="H439" s="43"/>
      <c r="I439" s="43"/>
      <c r="J439" s="43"/>
    </row>
    <row r="440" spans="1:10" x14ac:dyDescent="0.2">
      <c r="A440" s="220"/>
      <c r="B440" s="220"/>
      <c r="C440" s="220"/>
      <c r="D440" s="220"/>
      <c r="E440" s="220"/>
      <c r="F440" s="220"/>
      <c r="G440" s="220"/>
      <c r="H440" s="220"/>
      <c r="I440" s="220"/>
      <c r="J440" s="220"/>
    </row>
    <row r="441" spans="1:10" x14ac:dyDescent="0.2">
      <c r="A441" s="160"/>
      <c r="B441" s="70"/>
      <c r="C441" s="70"/>
      <c r="D441" s="44"/>
      <c r="E441" s="42"/>
      <c r="F441" s="40"/>
      <c r="G441" s="40"/>
      <c r="H441" s="43"/>
      <c r="I441" s="43"/>
      <c r="J441" s="43"/>
    </row>
    <row r="442" spans="1:10" x14ac:dyDescent="0.2">
      <c r="A442" s="36"/>
      <c r="B442" s="70"/>
      <c r="C442" s="72"/>
      <c r="D442" s="41"/>
      <c r="E442" s="42"/>
      <c r="F442" s="43"/>
      <c r="G442" s="43"/>
      <c r="H442" s="43"/>
      <c r="I442" s="43"/>
      <c r="J442" s="43"/>
    </row>
    <row r="443" spans="1:10" x14ac:dyDescent="0.2">
      <c r="A443" s="36"/>
      <c r="B443" s="70"/>
      <c r="C443" s="72"/>
      <c r="D443" s="41"/>
      <c r="E443" s="42"/>
      <c r="F443" s="43"/>
      <c r="G443" s="43"/>
      <c r="H443" s="43"/>
      <c r="I443" s="43"/>
      <c r="J443" s="43"/>
    </row>
    <row r="444" spans="1:10" ht="36" customHeight="1" x14ac:dyDescent="0.2">
      <c r="A444" s="219"/>
      <c r="B444" s="219"/>
      <c r="C444" s="220"/>
      <c r="D444" s="220"/>
      <c r="E444" s="220"/>
      <c r="F444" s="220"/>
      <c r="G444" s="220"/>
      <c r="H444" s="220"/>
      <c r="I444" s="220"/>
      <c r="J444" s="220"/>
    </row>
    <row r="445" spans="1:10" x14ac:dyDescent="0.2">
      <c r="A445" s="220"/>
      <c r="B445" s="220"/>
      <c r="C445" s="220"/>
      <c r="D445" s="220"/>
      <c r="E445" s="220"/>
      <c r="F445" s="220"/>
      <c r="G445" s="220"/>
      <c r="H445" s="220"/>
      <c r="I445" s="220"/>
      <c r="J445" s="220"/>
    </row>
    <row r="446" spans="1:10" x14ac:dyDescent="0.2">
      <c r="A446" s="220"/>
      <c r="B446" s="220"/>
      <c r="C446" s="220"/>
      <c r="D446" s="220"/>
      <c r="E446" s="220"/>
      <c r="F446" s="220"/>
      <c r="G446" s="220"/>
      <c r="H446" s="220"/>
      <c r="I446" s="220"/>
      <c r="J446" s="220"/>
    </row>
    <row r="447" spans="1:10" x14ac:dyDescent="0.2">
      <c r="A447" s="220"/>
      <c r="B447" s="220"/>
      <c r="C447" s="220"/>
      <c r="D447" s="220"/>
      <c r="E447" s="220"/>
      <c r="F447" s="220"/>
      <c r="G447" s="220"/>
      <c r="H447" s="220"/>
      <c r="I447" s="220"/>
      <c r="J447" s="220"/>
    </row>
    <row r="448" spans="1:10" x14ac:dyDescent="0.2">
      <c r="A448" s="36"/>
      <c r="B448" s="70"/>
      <c r="C448" s="72"/>
      <c r="D448" s="41"/>
      <c r="E448" s="42"/>
      <c r="F448" s="43"/>
      <c r="G448" s="43"/>
      <c r="H448" s="43"/>
      <c r="I448" s="43"/>
      <c r="J448" s="43"/>
    </row>
    <row r="449" spans="1:10" x14ac:dyDescent="0.2">
      <c r="A449" s="219"/>
      <c r="B449" s="219"/>
      <c r="C449" s="220"/>
      <c r="D449" s="220"/>
      <c r="E449" s="220"/>
      <c r="F449" s="220"/>
      <c r="G449" s="220"/>
      <c r="H449" s="220"/>
      <c r="I449" s="220"/>
      <c r="J449" s="220"/>
    </row>
    <row r="450" spans="1:10" x14ac:dyDescent="0.2">
      <c r="A450" s="36"/>
      <c r="B450" s="70"/>
      <c r="C450" s="72"/>
      <c r="D450" s="41"/>
      <c r="E450" s="42"/>
      <c r="F450" s="43"/>
      <c r="G450" s="43"/>
      <c r="H450" s="43"/>
      <c r="I450" s="43"/>
      <c r="J450" s="43"/>
    </row>
    <row r="451" spans="1:10" x14ac:dyDescent="0.2">
      <c r="A451" s="219"/>
      <c r="B451" s="219"/>
      <c r="C451" s="220"/>
      <c r="D451" s="220"/>
      <c r="E451" s="220"/>
      <c r="F451" s="220"/>
      <c r="G451" s="220"/>
      <c r="H451" s="220"/>
      <c r="I451" s="220"/>
      <c r="J451" s="220"/>
    </row>
    <row r="452" spans="1:10" x14ac:dyDescent="0.2">
      <c r="A452" s="225"/>
      <c r="B452" s="225"/>
      <c r="C452" s="225"/>
      <c r="D452" s="225"/>
      <c r="E452" s="225"/>
      <c r="F452" s="225"/>
      <c r="G452" s="225"/>
      <c r="H452" s="225"/>
      <c r="I452" s="225"/>
      <c r="J452" s="225"/>
    </row>
  </sheetData>
  <sheetProtection deleteRows="0"/>
  <dataConsolidate/>
  <mergeCells count="28">
    <mergeCell ref="A422:J422"/>
    <mergeCell ref="A423:J423"/>
    <mergeCell ref="A437:J437"/>
    <mergeCell ref="A438:J438"/>
    <mergeCell ref="A440:J440"/>
    <mergeCell ref="A424:J424"/>
    <mergeCell ref="A426:J426"/>
    <mergeCell ref="A428:J428"/>
    <mergeCell ref="A430:J430"/>
    <mergeCell ref="A431:J431"/>
    <mergeCell ref="A432:J432"/>
    <mergeCell ref="A433:J433"/>
    <mergeCell ref="A434:J434"/>
    <mergeCell ref="A435:J435"/>
    <mergeCell ref="A452:J452"/>
    <mergeCell ref="A444:J444"/>
    <mergeCell ref="A445:J445"/>
    <mergeCell ref="A446:J446"/>
    <mergeCell ref="A447:J447"/>
    <mergeCell ref="A449:J449"/>
    <mergeCell ref="A451:J451"/>
    <mergeCell ref="A4:J4"/>
    <mergeCell ref="K5:L5"/>
    <mergeCell ref="A418:J419"/>
    <mergeCell ref="A420:J420"/>
    <mergeCell ref="A2:J2"/>
    <mergeCell ref="I410:J410"/>
    <mergeCell ref="A27:J27"/>
  </mergeCells>
  <phoneticPr fontId="8" type="noConversion"/>
  <conditionalFormatting sqref="G401">
    <cfRule type="cellIs" dxfId="19" priority="5" operator="greaterThan">
      <formula>10%</formula>
    </cfRule>
  </conditionalFormatting>
  <conditionalFormatting sqref="G407">
    <cfRule type="cellIs" dxfId="18" priority="4" operator="greaterThan">
      <formula>0.07</formula>
    </cfRule>
  </conditionalFormatting>
  <conditionalFormatting sqref="I410">
    <cfRule type="cellIs" dxfId="17" priority="3" operator="lessThan">
      <formula>0.05</formula>
    </cfRule>
  </conditionalFormatting>
  <conditionalFormatting sqref="G26">
    <cfRule type="cellIs" dxfId="16" priority="1" operator="greaterThan">
      <formula>0.25</formula>
    </cfRule>
  </conditionalFormatting>
  <pageMargins left="0.78740157480314965" right="0.59055118110236227" top="0.59055118110236227" bottom="0.59055118110236227" header="0.11811023622047245" footer="0.11811023622047245"/>
  <pageSetup paperSize="9" scale="52" orientation="portrait" cellComments="atEnd" r:id="rId1"/>
  <headerFooter alignWithMargins="0">
    <oddFooter>&amp;L&amp;P&amp;R&amp;8F02_3_MP01_MP29_v1</oddFooter>
  </headerFooter>
  <ignoredErrors>
    <ignoredError sqref="F210 F214 F218 F2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260B-C784-491F-B4AF-C7EE94585ECC}">
  <sheetPr>
    <outlinePr summaryBelow="0"/>
  </sheetPr>
  <dimension ref="A1:H88"/>
  <sheetViews>
    <sheetView view="pageBreakPreview" topLeftCell="A22" zoomScale="80" zoomScaleNormal="75" zoomScaleSheetLayoutView="80" workbookViewId="0">
      <selection activeCell="D46" sqref="D46"/>
    </sheetView>
  </sheetViews>
  <sheetFormatPr defaultColWidth="9.109375" defaultRowHeight="11.4" outlineLevelRow="2" outlineLevelCol="2" x14ac:dyDescent="0.2"/>
  <cols>
    <col min="1" max="1" width="52.109375" style="1" customWidth="1"/>
    <col min="2" max="2" width="13.44140625" style="71" customWidth="1"/>
    <col min="3" max="3" width="9.109375" style="3" customWidth="1" outlineLevel="2"/>
    <col min="4" max="4" width="10.33203125" style="4" customWidth="1" outlineLevel="2"/>
    <col min="5" max="6" width="12.44140625" style="5" customWidth="1" outlineLevel="1"/>
    <col min="7" max="7" width="9.109375" style="2"/>
    <col min="8" max="8" width="8.44140625" style="2" customWidth="1"/>
    <col min="9" max="9" width="21.33203125" style="2" customWidth="1"/>
    <col min="10" max="16384" width="9.109375" style="2"/>
  </cols>
  <sheetData>
    <row r="1" spans="1:8" ht="100.5" customHeight="1" x14ac:dyDescent="0.2"/>
    <row r="2" spans="1:8" ht="15.75" customHeight="1" thickBot="1" x14ac:dyDescent="0.25">
      <c r="A2" s="221" t="s">
        <v>0</v>
      </c>
      <c r="B2" s="222"/>
      <c r="C2" s="222"/>
      <c r="D2" s="222"/>
      <c r="E2" s="222"/>
      <c r="F2" s="222"/>
    </row>
    <row r="3" spans="1:8" s="82" customFormat="1" ht="51.75" customHeight="1" thickBot="1" x14ac:dyDescent="0.25">
      <c r="A3" s="91" t="s">
        <v>1</v>
      </c>
      <c r="B3" s="92" t="s">
        <v>3</v>
      </c>
      <c r="C3" s="93" t="s">
        <v>4</v>
      </c>
      <c r="D3" s="94" t="s">
        <v>5</v>
      </c>
      <c r="E3" s="96" t="s">
        <v>320</v>
      </c>
      <c r="F3" s="96" t="s">
        <v>7</v>
      </c>
    </row>
    <row r="4" spans="1:8" ht="10.5" customHeight="1" thickBot="1" x14ac:dyDescent="0.25">
      <c r="A4" s="216" t="s">
        <v>275</v>
      </c>
      <c r="B4" s="216"/>
      <c r="C4" s="216"/>
      <c r="D4" s="216"/>
      <c r="E4" s="216"/>
      <c r="F4" s="216"/>
    </row>
    <row r="5" spans="1:8" s="82" customFormat="1" ht="13.5" customHeight="1" x14ac:dyDescent="0.2">
      <c r="A5" s="83" t="s">
        <v>288</v>
      </c>
      <c r="B5" s="85"/>
      <c r="C5" s="86"/>
      <c r="D5" s="122"/>
      <c r="E5" s="87"/>
      <c r="F5" s="88"/>
      <c r="G5" s="228" t="s">
        <v>9</v>
      </c>
      <c r="H5" s="229"/>
    </row>
    <row r="6" spans="1:8" ht="13.5" customHeight="1" x14ac:dyDescent="0.2">
      <c r="A6" s="50" t="s">
        <v>313</v>
      </c>
      <c r="B6" s="55"/>
      <c r="C6" s="52"/>
      <c r="D6" s="53"/>
      <c r="E6" s="57">
        <f>SUM(E7:E9)</f>
        <v>0</v>
      </c>
      <c r="F6" s="97" t="str">
        <f>IFERROR(E6/$E$18,"0,00 %")</f>
        <v>0,00 %</v>
      </c>
      <c r="G6" s="3"/>
    </row>
    <row r="7" spans="1:8" ht="13.5" customHeight="1" outlineLevel="1" x14ac:dyDescent="0.2">
      <c r="A7" s="10" t="s">
        <v>11</v>
      </c>
      <c r="B7" s="11" t="s">
        <v>347</v>
      </c>
      <c r="C7" s="12"/>
      <c r="D7" s="13"/>
      <c r="E7" s="14">
        <f>C7*D7</f>
        <v>0</v>
      </c>
      <c r="F7" s="98"/>
      <c r="G7" s="3">
        <f>C7*D7-E7</f>
        <v>0</v>
      </c>
    </row>
    <row r="8" spans="1:8" ht="13.5" customHeight="1" outlineLevel="1" x14ac:dyDescent="0.2">
      <c r="A8" s="10" t="s">
        <v>13</v>
      </c>
      <c r="B8" s="11" t="s">
        <v>347</v>
      </c>
      <c r="C8" s="12"/>
      <c r="D8" s="13"/>
      <c r="E8" s="14">
        <f t="shared" ref="E8:E17" si="0">C8*D8</f>
        <v>0</v>
      </c>
      <c r="F8" s="98"/>
      <c r="G8" s="3">
        <f>C8*D8-E8</f>
        <v>0</v>
      </c>
    </row>
    <row r="9" spans="1:8" ht="13.5" customHeight="1" outlineLevel="1" x14ac:dyDescent="0.2">
      <c r="A9" s="10" t="s">
        <v>14</v>
      </c>
      <c r="B9" s="11" t="s">
        <v>347</v>
      </c>
      <c r="C9" s="12"/>
      <c r="D9" s="13"/>
      <c r="E9" s="14">
        <f t="shared" si="0"/>
        <v>0</v>
      </c>
      <c r="F9" s="98"/>
      <c r="G9" s="3">
        <f>C9*D9-E9</f>
        <v>0</v>
      </c>
    </row>
    <row r="10" spans="1:8" ht="13.5" customHeight="1" x14ac:dyDescent="0.2">
      <c r="A10" s="50" t="s">
        <v>314</v>
      </c>
      <c r="B10" s="55"/>
      <c r="C10" s="52"/>
      <c r="D10" s="53"/>
      <c r="E10" s="57">
        <f>SUM(E11:E13)</f>
        <v>0</v>
      </c>
      <c r="F10" s="97" t="str">
        <f>IFERROR(E10/$E$18,"0,00 %")</f>
        <v>0,00 %</v>
      </c>
      <c r="G10" s="3"/>
    </row>
    <row r="11" spans="1:8" ht="13.5" customHeight="1" outlineLevel="1" x14ac:dyDescent="0.2">
      <c r="A11" s="10" t="s">
        <v>16</v>
      </c>
      <c r="B11" s="11" t="s">
        <v>347</v>
      </c>
      <c r="C11" s="12"/>
      <c r="D11" s="13"/>
      <c r="E11" s="14">
        <f t="shared" si="0"/>
        <v>0</v>
      </c>
      <c r="F11" s="98"/>
      <c r="G11" s="3">
        <f>C11*D11-E11</f>
        <v>0</v>
      </c>
    </row>
    <row r="12" spans="1:8" ht="13.5" customHeight="1" outlineLevel="1" x14ac:dyDescent="0.2">
      <c r="A12" s="10" t="s">
        <v>17</v>
      </c>
      <c r="B12" s="11" t="s">
        <v>347</v>
      </c>
      <c r="C12" s="12"/>
      <c r="D12" s="13"/>
      <c r="E12" s="14">
        <f t="shared" si="0"/>
        <v>0</v>
      </c>
      <c r="F12" s="98"/>
      <c r="G12" s="3">
        <f>C12*D12-E12</f>
        <v>0</v>
      </c>
    </row>
    <row r="13" spans="1:8" ht="13.5" customHeight="1" outlineLevel="1" x14ac:dyDescent="0.2">
      <c r="A13" s="10" t="s">
        <v>18</v>
      </c>
      <c r="B13" s="11" t="s">
        <v>347</v>
      </c>
      <c r="C13" s="12"/>
      <c r="D13" s="13"/>
      <c r="E13" s="14">
        <f t="shared" si="0"/>
        <v>0</v>
      </c>
      <c r="F13" s="98"/>
      <c r="G13" s="3">
        <f>C13*D13-E13</f>
        <v>0</v>
      </c>
    </row>
    <row r="14" spans="1:8" ht="13.5" customHeight="1" x14ac:dyDescent="0.2">
      <c r="A14" s="50" t="s">
        <v>19</v>
      </c>
      <c r="B14" s="55"/>
      <c r="C14" s="52"/>
      <c r="D14" s="53"/>
      <c r="E14" s="57">
        <f>SUM(E15:E17)</f>
        <v>0</v>
      </c>
      <c r="F14" s="97" t="str">
        <f>IFERROR(E14/$E$18,"0,00 %")</f>
        <v>0,00 %</v>
      </c>
      <c r="G14" s="3"/>
    </row>
    <row r="15" spans="1:8" ht="13.5" customHeight="1" outlineLevel="1" x14ac:dyDescent="0.2">
      <c r="A15" s="10" t="s">
        <v>20</v>
      </c>
      <c r="B15" s="11" t="s">
        <v>347</v>
      </c>
      <c r="C15" s="12"/>
      <c r="D15" s="13"/>
      <c r="E15" s="14">
        <f t="shared" si="0"/>
        <v>0</v>
      </c>
      <c r="F15" s="98"/>
      <c r="G15" s="3">
        <f>C15*D15-E15</f>
        <v>0</v>
      </c>
    </row>
    <row r="16" spans="1:8" ht="13.5" customHeight="1" outlineLevel="1" x14ac:dyDescent="0.2">
      <c r="A16" s="10" t="s">
        <v>21</v>
      </c>
      <c r="B16" s="11" t="s">
        <v>347</v>
      </c>
      <c r="C16" s="12"/>
      <c r="D16" s="13"/>
      <c r="E16" s="14">
        <f t="shared" si="0"/>
        <v>0</v>
      </c>
      <c r="F16" s="98"/>
      <c r="G16" s="3">
        <f>C16*D16-E16</f>
        <v>0</v>
      </c>
    </row>
    <row r="17" spans="1:7" ht="13.5" customHeight="1" outlineLevel="1" x14ac:dyDescent="0.2">
      <c r="A17" s="10" t="s">
        <v>22</v>
      </c>
      <c r="B17" s="11" t="s">
        <v>347</v>
      </c>
      <c r="C17" s="12"/>
      <c r="D17" s="13"/>
      <c r="E17" s="14">
        <f t="shared" si="0"/>
        <v>0</v>
      </c>
      <c r="F17" s="98"/>
      <c r="G17" s="3">
        <f>C17*D17-E17</f>
        <v>0</v>
      </c>
    </row>
    <row r="18" spans="1:7" s="82" customFormat="1" ht="13.5" customHeight="1" thickBot="1" x14ac:dyDescent="0.25">
      <c r="A18" s="75" t="s">
        <v>31</v>
      </c>
      <c r="B18" s="77"/>
      <c r="C18" s="78"/>
      <c r="D18" s="126"/>
      <c r="E18" s="105">
        <f>SUM(E6,E10,E14)</f>
        <v>0</v>
      </c>
      <c r="F18" s="104" t="str">
        <f>IFERROR(E18/$E$49,"0,00 %")</f>
        <v>0,00 %</v>
      </c>
      <c r="G18" s="81"/>
    </row>
    <row r="19" spans="1:7" ht="10.5" customHeight="1" thickBot="1" x14ac:dyDescent="0.25">
      <c r="A19" s="6"/>
      <c r="B19" s="7"/>
      <c r="C19" s="8"/>
      <c r="D19" s="39"/>
      <c r="E19" s="9"/>
      <c r="F19" s="9"/>
      <c r="G19" s="3"/>
    </row>
    <row r="20" spans="1:7" s="82" customFormat="1" ht="13.5" customHeight="1" x14ac:dyDescent="0.2">
      <c r="A20" s="83" t="s">
        <v>32</v>
      </c>
      <c r="B20" s="85"/>
      <c r="C20" s="86"/>
      <c r="D20" s="122"/>
      <c r="E20" s="87"/>
      <c r="F20" s="88"/>
      <c r="G20" s="81"/>
    </row>
    <row r="21" spans="1:7" s="82" customFormat="1" ht="13.5" customHeight="1" x14ac:dyDescent="0.2">
      <c r="A21" s="99" t="s">
        <v>33</v>
      </c>
      <c r="B21" s="106"/>
      <c r="C21" s="101"/>
      <c r="D21" s="53"/>
      <c r="E21" s="57">
        <f>SUM(E22:E28)</f>
        <v>0</v>
      </c>
      <c r="F21" s="97" t="str">
        <f>IFERROR(E21/$E$38,"0,00 %")</f>
        <v>0,00 %</v>
      </c>
      <c r="G21" s="81"/>
    </row>
    <row r="22" spans="1:7" ht="13.5" customHeight="1" outlineLevel="1" x14ac:dyDescent="0.2">
      <c r="A22" s="10" t="s">
        <v>34</v>
      </c>
      <c r="B22" s="11" t="s">
        <v>35</v>
      </c>
      <c r="C22" s="12"/>
      <c r="D22" s="13"/>
      <c r="E22" s="14">
        <f>C22*D22</f>
        <v>0</v>
      </c>
      <c r="F22" s="73"/>
      <c r="G22" s="3">
        <f t="shared" ref="G22:G29" si="1">C22*D22-E22</f>
        <v>0</v>
      </c>
    </row>
    <row r="23" spans="1:7" ht="13.5" customHeight="1" outlineLevel="1" x14ac:dyDescent="0.2">
      <c r="A23" s="10" t="s">
        <v>315</v>
      </c>
      <c r="B23" s="18" t="s">
        <v>12</v>
      </c>
      <c r="C23" s="12"/>
      <c r="D23" s="13"/>
      <c r="E23" s="14">
        <f t="shared" ref="E23:E37" si="2">C23*D23</f>
        <v>0</v>
      </c>
      <c r="F23" s="73"/>
      <c r="G23" s="3">
        <f t="shared" si="1"/>
        <v>0</v>
      </c>
    </row>
    <row r="24" spans="1:7" ht="13.5" customHeight="1" outlineLevel="1" x14ac:dyDescent="0.2">
      <c r="A24" s="10" t="s">
        <v>316</v>
      </c>
      <c r="B24" s="18" t="s">
        <v>310</v>
      </c>
      <c r="C24" s="12"/>
      <c r="D24" s="13"/>
      <c r="E24" s="14">
        <f t="shared" si="2"/>
        <v>0</v>
      </c>
      <c r="F24" s="73"/>
      <c r="G24" s="3">
        <f t="shared" si="1"/>
        <v>0</v>
      </c>
    </row>
    <row r="25" spans="1:7" ht="13.5" customHeight="1" outlineLevel="1" x14ac:dyDescent="0.2">
      <c r="A25" s="10" t="s">
        <v>306</v>
      </c>
      <c r="B25" s="18" t="s">
        <v>272</v>
      </c>
      <c r="C25" s="12"/>
      <c r="D25" s="13"/>
      <c r="E25" s="14">
        <f t="shared" si="2"/>
        <v>0</v>
      </c>
      <c r="F25" s="73"/>
      <c r="G25" s="3">
        <f t="shared" si="1"/>
        <v>0</v>
      </c>
    </row>
    <row r="26" spans="1:7" ht="13.5" customHeight="1" outlineLevel="1" x14ac:dyDescent="0.2">
      <c r="A26" s="10" t="s">
        <v>307</v>
      </c>
      <c r="B26" s="18" t="s">
        <v>36</v>
      </c>
      <c r="C26" s="12"/>
      <c r="D26" s="13"/>
      <c r="E26" s="14">
        <f t="shared" si="2"/>
        <v>0</v>
      </c>
      <c r="F26" s="73"/>
      <c r="G26" s="3">
        <f t="shared" si="1"/>
        <v>0</v>
      </c>
    </row>
    <row r="27" spans="1:7" ht="13.5" customHeight="1" outlineLevel="1" x14ac:dyDescent="0.2">
      <c r="A27" s="19" t="s">
        <v>308</v>
      </c>
      <c r="B27" s="20" t="s">
        <v>37</v>
      </c>
      <c r="C27" s="21"/>
      <c r="D27" s="22"/>
      <c r="E27" s="14">
        <f t="shared" si="2"/>
        <v>0</v>
      </c>
      <c r="F27" s="73"/>
      <c r="G27" s="3">
        <f t="shared" si="1"/>
        <v>0</v>
      </c>
    </row>
    <row r="28" spans="1:7" ht="13.5" customHeight="1" outlineLevel="1" x14ac:dyDescent="0.2">
      <c r="A28" s="19" t="s">
        <v>309</v>
      </c>
      <c r="B28" s="20" t="s">
        <v>37</v>
      </c>
      <c r="C28" s="21"/>
      <c r="D28" s="22"/>
      <c r="E28" s="14">
        <f t="shared" si="2"/>
        <v>0</v>
      </c>
      <c r="F28" s="73"/>
      <c r="G28" s="3">
        <f t="shared" si="1"/>
        <v>0</v>
      </c>
    </row>
    <row r="29" spans="1:7" ht="13.5" customHeight="1" x14ac:dyDescent="0.2">
      <c r="A29" s="99" t="s">
        <v>38</v>
      </c>
      <c r="B29" s="106" t="s">
        <v>39</v>
      </c>
      <c r="C29" s="101"/>
      <c r="D29" s="102"/>
      <c r="E29" s="57">
        <f t="shared" si="2"/>
        <v>0</v>
      </c>
      <c r="F29" s="97" t="str">
        <f>IFERROR(E29/$E$38,"0,00 %")</f>
        <v>0,00 %</v>
      </c>
      <c r="G29" s="3">
        <f t="shared" si="1"/>
        <v>0</v>
      </c>
    </row>
    <row r="30" spans="1:7" s="108" customFormat="1" ht="13.5" customHeight="1" x14ac:dyDescent="0.2">
      <c r="A30" s="99" t="s">
        <v>40</v>
      </c>
      <c r="B30" s="106"/>
      <c r="C30" s="101"/>
      <c r="D30" s="53"/>
      <c r="E30" s="57">
        <f>SUM(E31:E34)</f>
        <v>0</v>
      </c>
      <c r="F30" s="97" t="str">
        <f>IFERROR(E30/$E$38,"0,00 %")</f>
        <v>0,00 %</v>
      </c>
      <c r="G30" s="107"/>
    </row>
    <row r="31" spans="1:7" ht="13.5" customHeight="1" outlineLevel="1" x14ac:dyDescent="0.2">
      <c r="A31" s="19" t="s">
        <v>41</v>
      </c>
      <c r="B31" s="20" t="s">
        <v>37</v>
      </c>
      <c r="C31" s="21"/>
      <c r="D31" s="22"/>
      <c r="E31" s="14">
        <f t="shared" si="2"/>
        <v>0</v>
      </c>
      <c r="F31" s="73"/>
      <c r="G31" s="3">
        <f>C31*D31-E31</f>
        <v>0</v>
      </c>
    </row>
    <row r="32" spans="1:7" ht="13.5" customHeight="1" outlineLevel="1" x14ac:dyDescent="0.2">
      <c r="A32" s="19" t="s">
        <v>42</v>
      </c>
      <c r="B32" s="20" t="s">
        <v>37</v>
      </c>
      <c r="C32" s="21"/>
      <c r="D32" s="22"/>
      <c r="E32" s="14">
        <f t="shared" si="2"/>
        <v>0</v>
      </c>
      <c r="F32" s="73"/>
      <c r="G32" s="3">
        <f>C32*D32-E32</f>
        <v>0</v>
      </c>
    </row>
    <row r="33" spans="1:7" ht="13.5" customHeight="1" outlineLevel="1" x14ac:dyDescent="0.2">
      <c r="A33" s="19" t="s">
        <v>43</v>
      </c>
      <c r="B33" s="20" t="s">
        <v>44</v>
      </c>
      <c r="C33" s="21"/>
      <c r="D33" s="22"/>
      <c r="E33" s="14">
        <f t="shared" si="2"/>
        <v>0</v>
      </c>
      <c r="F33" s="73"/>
      <c r="G33" s="3">
        <f>C33*D33-E33</f>
        <v>0</v>
      </c>
    </row>
    <row r="34" spans="1:7" ht="13.5" customHeight="1" outlineLevel="1" x14ac:dyDescent="0.2">
      <c r="A34" s="19" t="s">
        <v>45</v>
      </c>
      <c r="B34" s="20" t="s">
        <v>37</v>
      </c>
      <c r="C34" s="21"/>
      <c r="D34" s="22"/>
      <c r="E34" s="14">
        <f t="shared" si="2"/>
        <v>0</v>
      </c>
      <c r="F34" s="73"/>
      <c r="G34" s="3">
        <f>C34*D34-E34</f>
        <v>0</v>
      </c>
    </row>
    <row r="35" spans="1:7" ht="13.5" customHeight="1" x14ac:dyDescent="0.2">
      <c r="A35" s="112" t="s">
        <v>282</v>
      </c>
      <c r="B35" s="51"/>
      <c r="C35" s="101"/>
      <c r="D35" s="53"/>
      <c r="E35" s="57">
        <f>SUM(E36:E37)</f>
        <v>0</v>
      </c>
      <c r="F35" s="97" t="str">
        <f>IFERROR(E35/$E$38,"0,00 %")</f>
        <v>0,00 %</v>
      </c>
      <c r="G35" s="3"/>
    </row>
    <row r="36" spans="1:7" ht="13.5" customHeight="1" outlineLevel="1" x14ac:dyDescent="0.2">
      <c r="A36" s="109" t="s">
        <v>46</v>
      </c>
      <c r="B36" s="20" t="s">
        <v>47</v>
      </c>
      <c r="C36" s="21"/>
      <c r="D36" s="22"/>
      <c r="E36" s="14">
        <f t="shared" si="2"/>
        <v>0</v>
      </c>
      <c r="F36" s="49"/>
      <c r="G36" s="3">
        <f>C36*D36-E36</f>
        <v>0</v>
      </c>
    </row>
    <row r="37" spans="1:7" ht="13.5" customHeight="1" outlineLevel="1" x14ac:dyDescent="0.2">
      <c r="A37" s="109" t="s">
        <v>48</v>
      </c>
      <c r="B37" s="20" t="s">
        <v>47</v>
      </c>
      <c r="C37" s="21"/>
      <c r="D37" s="22"/>
      <c r="E37" s="14">
        <f t="shared" si="2"/>
        <v>0</v>
      </c>
      <c r="F37" s="49"/>
      <c r="G37" s="3">
        <f>C37*D37-E37</f>
        <v>0</v>
      </c>
    </row>
    <row r="38" spans="1:7" s="82" customFormat="1" ht="13.5" customHeight="1" thickBot="1" x14ac:dyDescent="0.25">
      <c r="A38" s="75" t="s">
        <v>49</v>
      </c>
      <c r="B38" s="77"/>
      <c r="C38" s="78"/>
      <c r="D38" s="126"/>
      <c r="E38" s="105">
        <f>SUM(E21,E29,E30,E35)</f>
        <v>0</v>
      </c>
      <c r="F38" s="104" t="str">
        <f>IFERROR(E38/$E$49,"0,00 %")</f>
        <v>0,00 %</v>
      </c>
      <c r="G38" s="81"/>
    </row>
    <row r="39" spans="1:7" ht="10.5" customHeight="1" thickBot="1" x14ac:dyDescent="0.25">
      <c r="A39" s="6"/>
      <c r="B39" s="7"/>
      <c r="C39" s="8"/>
      <c r="D39" s="39"/>
      <c r="E39" s="9"/>
      <c r="F39" s="9"/>
      <c r="G39" s="3"/>
    </row>
    <row r="40" spans="1:7" ht="13.5" customHeight="1" x14ac:dyDescent="0.2">
      <c r="A40" s="83" t="s">
        <v>336</v>
      </c>
      <c r="B40" s="85"/>
      <c r="C40" s="86"/>
      <c r="D40" s="122"/>
      <c r="E40" s="87"/>
      <c r="F40" s="88"/>
      <c r="G40" s="3"/>
    </row>
    <row r="41" spans="1:7" ht="13.5" customHeight="1" outlineLevel="1" x14ac:dyDescent="0.2">
      <c r="A41" s="99" t="s">
        <v>330</v>
      </c>
      <c r="B41" s="166"/>
      <c r="C41" s="167"/>
      <c r="D41" s="168"/>
      <c r="E41" s="57">
        <f>SUM(E42:E43)</f>
        <v>0</v>
      </c>
      <c r="F41" s="97" t="str">
        <f>IFERROR(E41/$E$47,"0,00 %")</f>
        <v>0,00 %</v>
      </c>
      <c r="G41" s="3"/>
    </row>
    <row r="42" spans="1:7" ht="13.5" customHeight="1" outlineLevel="2" x14ac:dyDescent="0.2">
      <c r="A42" s="10" t="s">
        <v>334</v>
      </c>
      <c r="B42" s="11" t="s">
        <v>300</v>
      </c>
      <c r="C42" s="12"/>
      <c r="D42" s="13"/>
      <c r="E42" s="14">
        <f>C42*D42</f>
        <v>0</v>
      </c>
      <c r="F42" s="98"/>
      <c r="G42" s="3">
        <f>C42*D42-E42</f>
        <v>0</v>
      </c>
    </row>
    <row r="43" spans="1:7" ht="13.5" customHeight="1" outlineLevel="2" x14ac:dyDescent="0.2">
      <c r="A43" s="10" t="s">
        <v>331</v>
      </c>
      <c r="B43" s="11" t="s">
        <v>300</v>
      </c>
      <c r="C43" s="12"/>
      <c r="D43" s="13"/>
      <c r="E43" s="14">
        <f>C43*D43</f>
        <v>0</v>
      </c>
      <c r="F43" s="98"/>
      <c r="G43" s="3">
        <f>C43*D43-E43</f>
        <v>0</v>
      </c>
    </row>
    <row r="44" spans="1:7" ht="13.5" customHeight="1" outlineLevel="1" x14ac:dyDescent="0.2">
      <c r="A44" s="50" t="s">
        <v>332</v>
      </c>
      <c r="B44" s="51"/>
      <c r="C44" s="52"/>
      <c r="D44" s="53"/>
      <c r="E44" s="57">
        <f>SUM(E45:E46)</f>
        <v>0</v>
      </c>
      <c r="F44" s="97" t="str">
        <f>IFERROR(E44/$E$47,"0,00 %")</f>
        <v>0,00 %</v>
      </c>
      <c r="G44" s="3"/>
    </row>
    <row r="45" spans="1:7" ht="13.5" customHeight="1" outlineLevel="2" x14ac:dyDescent="0.2">
      <c r="A45" s="10" t="s">
        <v>333</v>
      </c>
      <c r="B45" s="11" t="s">
        <v>70</v>
      </c>
      <c r="C45" s="12"/>
      <c r="D45" s="13"/>
      <c r="E45" s="14">
        <f t="shared" ref="E45:E46" si="3">C45*D45</f>
        <v>0</v>
      </c>
      <c r="F45" s="98"/>
      <c r="G45" s="3">
        <f>C45*D45-E45</f>
        <v>0</v>
      </c>
    </row>
    <row r="46" spans="1:7" ht="13.5" customHeight="1" outlineLevel="2" x14ac:dyDescent="0.2">
      <c r="A46" s="10" t="s">
        <v>335</v>
      </c>
      <c r="B46" s="11" t="s">
        <v>70</v>
      </c>
      <c r="C46" s="12"/>
      <c r="D46" s="13"/>
      <c r="E46" s="14">
        <f t="shared" si="3"/>
        <v>0</v>
      </c>
      <c r="F46" s="98"/>
      <c r="G46" s="3">
        <f>C46*D46-E46</f>
        <v>0</v>
      </c>
    </row>
    <row r="47" spans="1:7" ht="13.5" customHeight="1" thickBot="1" x14ac:dyDescent="0.25">
      <c r="A47" s="75" t="s">
        <v>329</v>
      </c>
      <c r="B47" s="129"/>
      <c r="C47" s="130"/>
      <c r="D47" s="152"/>
      <c r="E47" s="80">
        <f>SUM(E44,E41)</f>
        <v>0</v>
      </c>
      <c r="F47" s="104" t="str">
        <f>IFERROR(E47/$E$49,"0,00 %")</f>
        <v>0,00 %</v>
      </c>
      <c r="G47" s="3"/>
    </row>
    <row r="48" spans="1:7" ht="10.5" customHeight="1" thickBot="1" x14ac:dyDescent="0.25">
      <c r="A48" s="6"/>
      <c r="B48" s="7"/>
      <c r="C48" s="8"/>
      <c r="D48" s="39"/>
      <c r="E48" s="9"/>
      <c r="F48" s="9"/>
      <c r="G48" s="3"/>
    </row>
    <row r="49" spans="1:6" ht="12.9" customHeight="1" thickBot="1" x14ac:dyDescent="0.25">
      <c r="A49" s="140" t="s">
        <v>340</v>
      </c>
      <c r="B49" s="92"/>
      <c r="C49" s="149"/>
      <c r="D49" s="144"/>
      <c r="E49" s="145">
        <f>SUM(E47,E38,E18)</f>
        <v>0</v>
      </c>
      <c r="F49" s="146"/>
    </row>
    <row r="50" spans="1:6" x14ac:dyDescent="0.2">
      <c r="A50" s="161"/>
      <c r="B50" s="32"/>
      <c r="C50" s="33"/>
      <c r="D50" s="156"/>
      <c r="E50" s="34"/>
      <c r="F50" s="34"/>
    </row>
    <row r="51" spans="1:6" x14ac:dyDescent="0.2">
      <c r="A51" s="161"/>
      <c r="B51" s="32"/>
      <c r="C51" s="33"/>
      <c r="D51" s="156"/>
      <c r="E51" s="34"/>
      <c r="F51" s="34"/>
    </row>
    <row r="52" spans="1:6" x14ac:dyDescent="0.2">
      <c r="A52" s="159"/>
      <c r="B52" s="32"/>
      <c r="C52" s="33"/>
      <c r="D52" s="156"/>
      <c r="E52" s="34"/>
      <c r="F52" s="34"/>
    </row>
    <row r="53" spans="1:6" x14ac:dyDescent="0.2">
      <c r="A53" s="31"/>
      <c r="B53" s="32"/>
      <c r="C53" s="33"/>
      <c r="D53" s="156"/>
      <c r="E53" s="34"/>
      <c r="F53" s="34"/>
    </row>
    <row r="54" spans="1:6" x14ac:dyDescent="0.2">
      <c r="A54" s="219"/>
      <c r="B54" s="220"/>
      <c r="C54" s="220"/>
      <c r="D54" s="220"/>
      <c r="E54" s="220"/>
      <c r="F54" s="220"/>
    </row>
    <row r="55" spans="1:6" x14ac:dyDescent="0.2">
      <c r="A55" s="220"/>
      <c r="B55" s="220"/>
      <c r="C55" s="220"/>
      <c r="D55" s="220"/>
      <c r="E55" s="220"/>
      <c r="F55" s="220"/>
    </row>
    <row r="56" spans="1:6" x14ac:dyDescent="0.2">
      <c r="A56" s="220"/>
      <c r="B56" s="220"/>
      <c r="C56" s="220"/>
      <c r="D56" s="220"/>
      <c r="E56" s="220"/>
      <c r="F56" s="220"/>
    </row>
    <row r="57" spans="1:6" x14ac:dyDescent="0.2">
      <c r="A57" s="36"/>
      <c r="B57" s="37"/>
      <c r="C57" s="38"/>
      <c r="D57" s="39"/>
      <c r="E57" s="40"/>
      <c r="F57" s="40"/>
    </row>
    <row r="58" spans="1:6" x14ac:dyDescent="0.2">
      <c r="A58" s="219"/>
      <c r="B58" s="219"/>
      <c r="C58" s="219"/>
      <c r="D58" s="219"/>
      <c r="E58" s="219"/>
      <c r="F58" s="219"/>
    </row>
    <row r="59" spans="1:6" x14ac:dyDescent="0.2">
      <c r="A59" s="220"/>
      <c r="B59" s="220"/>
      <c r="C59" s="220"/>
      <c r="D59" s="220"/>
      <c r="E59" s="220"/>
      <c r="F59" s="220"/>
    </row>
    <row r="60" spans="1:6" x14ac:dyDescent="0.2">
      <c r="A60" s="220"/>
      <c r="B60" s="220"/>
      <c r="C60" s="220"/>
      <c r="D60" s="220"/>
      <c r="E60" s="220"/>
      <c r="F60" s="220"/>
    </row>
    <row r="61" spans="1:6" x14ac:dyDescent="0.2">
      <c r="A61" s="36"/>
      <c r="B61" s="72"/>
      <c r="C61" s="41"/>
      <c r="D61" s="42"/>
      <c r="E61" s="43"/>
      <c r="F61" s="43"/>
    </row>
    <row r="62" spans="1:6" x14ac:dyDescent="0.2">
      <c r="A62" s="219"/>
      <c r="B62" s="220"/>
      <c r="C62" s="220"/>
      <c r="D62" s="220"/>
      <c r="E62" s="220"/>
      <c r="F62" s="220"/>
    </row>
    <row r="63" spans="1:6" x14ac:dyDescent="0.2">
      <c r="A63" s="160"/>
      <c r="B63" s="70"/>
      <c r="C63" s="44"/>
      <c r="D63" s="42"/>
      <c r="E63" s="40"/>
      <c r="F63" s="40"/>
    </row>
    <row r="64" spans="1:6" x14ac:dyDescent="0.2">
      <c r="A64" s="220"/>
      <c r="B64" s="220"/>
      <c r="C64" s="220"/>
      <c r="D64" s="220"/>
      <c r="E64" s="220"/>
      <c r="F64" s="220"/>
    </row>
    <row r="65" spans="1:6" x14ac:dyDescent="0.2">
      <c r="A65" s="36"/>
      <c r="B65" s="72"/>
      <c r="C65" s="41"/>
      <c r="D65" s="42"/>
      <c r="E65" s="43"/>
      <c r="F65" s="43"/>
    </row>
    <row r="66" spans="1:6" x14ac:dyDescent="0.2">
      <c r="A66" s="226"/>
      <c r="B66" s="227"/>
      <c r="C66" s="227"/>
      <c r="D66" s="227"/>
      <c r="E66" s="227"/>
      <c r="F66" s="227"/>
    </row>
    <row r="67" spans="1:6" x14ac:dyDescent="0.2">
      <c r="A67" s="220"/>
      <c r="B67" s="220"/>
      <c r="C67" s="220"/>
      <c r="D67" s="220"/>
      <c r="E67" s="220"/>
      <c r="F67" s="220"/>
    </row>
    <row r="68" spans="1:6" x14ac:dyDescent="0.2">
      <c r="A68" s="220"/>
      <c r="B68" s="220"/>
      <c r="C68" s="220"/>
      <c r="D68" s="220"/>
      <c r="E68" s="220"/>
      <c r="F68" s="220"/>
    </row>
    <row r="69" spans="1:6" x14ac:dyDescent="0.2">
      <c r="A69" s="220"/>
      <c r="B69" s="220"/>
      <c r="C69" s="220"/>
      <c r="D69" s="220"/>
      <c r="E69" s="220"/>
      <c r="F69" s="220"/>
    </row>
    <row r="70" spans="1:6" x14ac:dyDescent="0.2">
      <c r="A70" s="220"/>
      <c r="B70" s="220"/>
      <c r="C70" s="220"/>
      <c r="D70" s="220"/>
      <c r="E70" s="220"/>
      <c r="F70" s="220"/>
    </row>
    <row r="71" spans="1:6" x14ac:dyDescent="0.2">
      <c r="A71" s="220"/>
      <c r="B71" s="220"/>
      <c r="C71" s="220"/>
      <c r="D71" s="220"/>
      <c r="E71" s="220"/>
      <c r="F71" s="220"/>
    </row>
    <row r="72" spans="1:6" x14ac:dyDescent="0.2">
      <c r="A72" s="36"/>
      <c r="B72" s="72"/>
      <c r="C72" s="41"/>
      <c r="D72" s="42"/>
      <c r="E72" s="43"/>
      <c r="F72" s="43"/>
    </row>
    <row r="73" spans="1:6" x14ac:dyDescent="0.2">
      <c r="A73" s="226"/>
      <c r="B73" s="227"/>
      <c r="C73" s="227"/>
      <c r="D73" s="227"/>
      <c r="E73" s="227"/>
      <c r="F73" s="227"/>
    </row>
    <row r="74" spans="1:6" x14ac:dyDescent="0.2">
      <c r="A74" s="220"/>
      <c r="B74" s="220"/>
      <c r="C74" s="220"/>
      <c r="D74" s="220"/>
      <c r="E74" s="220"/>
      <c r="F74" s="220"/>
    </row>
    <row r="75" spans="1:6" x14ac:dyDescent="0.2">
      <c r="A75" s="160"/>
      <c r="B75" s="70"/>
      <c r="C75" s="44"/>
      <c r="D75" s="42"/>
      <c r="E75" s="40"/>
      <c r="F75" s="40"/>
    </row>
    <row r="76" spans="1:6" x14ac:dyDescent="0.2">
      <c r="A76" s="220"/>
      <c r="B76" s="220"/>
      <c r="C76" s="220"/>
      <c r="D76" s="220"/>
      <c r="E76" s="220"/>
      <c r="F76" s="220"/>
    </row>
    <row r="77" spans="1:6" x14ac:dyDescent="0.2">
      <c r="A77" s="160"/>
      <c r="B77" s="70"/>
      <c r="C77" s="44"/>
      <c r="D77" s="42"/>
      <c r="E77" s="40"/>
      <c r="F77" s="40"/>
    </row>
    <row r="78" spans="1:6" x14ac:dyDescent="0.2">
      <c r="A78" s="36"/>
      <c r="B78" s="72"/>
      <c r="C78" s="41"/>
      <c r="D78" s="42"/>
      <c r="E78" s="43"/>
      <c r="F78" s="43"/>
    </row>
    <row r="79" spans="1:6" x14ac:dyDescent="0.2">
      <c r="A79" s="36"/>
      <c r="B79" s="72"/>
      <c r="C79" s="41"/>
      <c r="D79" s="42"/>
      <c r="E79" s="43"/>
      <c r="F79" s="43"/>
    </row>
    <row r="80" spans="1:6" ht="36" customHeight="1" x14ac:dyDescent="0.2">
      <c r="A80" s="219"/>
      <c r="B80" s="220"/>
      <c r="C80" s="220"/>
      <c r="D80" s="220"/>
      <c r="E80" s="220"/>
      <c r="F80" s="220"/>
    </row>
    <row r="81" spans="1:6" x14ac:dyDescent="0.2">
      <c r="A81" s="220"/>
      <c r="B81" s="220"/>
      <c r="C81" s="220"/>
      <c r="D81" s="220"/>
      <c r="E81" s="220"/>
      <c r="F81" s="220"/>
    </row>
    <row r="82" spans="1:6" x14ac:dyDescent="0.2">
      <c r="A82" s="220"/>
      <c r="B82" s="220"/>
      <c r="C82" s="220"/>
      <c r="D82" s="220"/>
      <c r="E82" s="220"/>
      <c r="F82" s="220"/>
    </row>
    <row r="83" spans="1:6" x14ac:dyDescent="0.2">
      <c r="A83" s="220"/>
      <c r="B83" s="220"/>
      <c r="C83" s="220"/>
      <c r="D83" s="220"/>
      <c r="E83" s="220"/>
      <c r="F83" s="220"/>
    </row>
    <row r="84" spans="1:6" x14ac:dyDescent="0.2">
      <c r="A84" s="36"/>
      <c r="B84" s="72"/>
      <c r="C84" s="41"/>
      <c r="D84" s="42"/>
      <c r="E84" s="43"/>
      <c r="F84" s="43"/>
    </row>
    <row r="85" spans="1:6" x14ac:dyDescent="0.2">
      <c r="A85" s="219"/>
      <c r="B85" s="220"/>
      <c r="C85" s="220"/>
      <c r="D85" s="220"/>
      <c r="E85" s="220"/>
      <c r="F85" s="220"/>
    </row>
    <row r="86" spans="1:6" x14ac:dyDescent="0.2">
      <c r="A86" s="36"/>
      <c r="B86" s="72"/>
      <c r="C86" s="41"/>
      <c r="D86" s="42"/>
      <c r="E86" s="43"/>
      <c r="F86" s="43"/>
    </row>
    <row r="87" spans="1:6" x14ac:dyDescent="0.2">
      <c r="A87" s="219"/>
      <c r="B87" s="220"/>
      <c r="C87" s="220"/>
      <c r="D87" s="220"/>
      <c r="E87" s="220"/>
      <c r="F87" s="220"/>
    </row>
    <row r="88" spans="1:6" x14ac:dyDescent="0.2">
      <c r="A88" s="225"/>
      <c r="B88" s="225"/>
      <c r="C88" s="225"/>
      <c r="D88" s="225"/>
      <c r="E88" s="225"/>
      <c r="F88" s="225"/>
    </row>
  </sheetData>
  <sheetProtection deleteRows="0"/>
  <dataConsolidate/>
  <mergeCells count="26">
    <mergeCell ref="A87:F87"/>
    <mergeCell ref="A88:F88"/>
    <mergeCell ref="A76:F76"/>
    <mergeCell ref="A80:F80"/>
    <mergeCell ref="A81:F81"/>
    <mergeCell ref="A82:F82"/>
    <mergeCell ref="A83:F83"/>
    <mergeCell ref="A85:F85"/>
    <mergeCell ref="A74:F74"/>
    <mergeCell ref="A59:F59"/>
    <mergeCell ref="A60:F60"/>
    <mergeCell ref="A62:F62"/>
    <mergeCell ref="A64:F64"/>
    <mergeCell ref="A66:F66"/>
    <mergeCell ref="A67:F67"/>
    <mergeCell ref="A68:F68"/>
    <mergeCell ref="A69:F69"/>
    <mergeCell ref="A70:F70"/>
    <mergeCell ref="A71:F71"/>
    <mergeCell ref="A73:F73"/>
    <mergeCell ref="A58:F58"/>
    <mergeCell ref="G5:H5"/>
    <mergeCell ref="A2:F2"/>
    <mergeCell ref="A4:F4"/>
    <mergeCell ref="A54:F55"/>
    <mergeCell ref="A56:F56"/>
  </mergeCells>
  <pageMargins left="0.78740157480314965" right="0.59055118110236227" top="0.59055118110236227" bottom="0.59055118110236227" header="0.11811023622047245" footer="0.11811023622047245"/>
  <pageSetup paperSize="9" scale="52" orientation="portrait" cellComments="atEnd" r:id="rId1"/>
  <headerFooter alignWithMargins="0">
    <oddFooter>&amp;L&amp;P&amp;R&amp;8F02_3_MP01_MP29_v1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F011-FA47-415C-8E63-9ACDB567E083}">
  <sheetPr>
    <outlinePr summaryBelow="0"/>
  </sheetPr>
  <dimension ref="A1:L451"/>
  <sheetViews>
    <sheetView view="pageBreakPreview" topLeftCell="A5" zoomScale="80" zoomScaleNormal="75" zoomScaleSheetLayoutView="80" workbookViewId="0">
      <selection activeCell="G26" sqref="G26"/>
    </sheetView>
  </sheetViews>
  <sheetFormatPr defaultColWidth="9.109375" defaultRowHeight="11.4" outlineLevelRow="2" outlineLevelCol="2" x14ac:dyDescent="0.2"/>
  <cols>
    <col min="1" max="1" width="62.33203125" style="1" customWidth="1"/>
    <col min="2" max="2" width="12.88671875" style="59" bestFit="1" customWidth="1"/>
    <col min="3" max="3" width="13.44140625" style="71" customWidth="1"/>
    <col min="4" max="4" width="9.109375" style="3" customWidth="1" outlineLevel="2"/>
    <col min="5" max="5" width="10.33203125" style="4" customWidth="1" outlineLevel="2"/>
    <col min="6" max="7" width="12.44140625" style="5" customWidth="1" outlineLevel="1"/>
    <col min="8" max="10" width="11.5546875" style="5" customWidth="1" outlineLevel="1"/>
    <col min="11" max="16384" width="9.109375" style="2"/>
  </cols>
  <sheetData>
    <row r="1" spans="1:12" ht="100.5" customHeight="1" x14ac:dyDescent="0.2"/>
    <row r="2" spans="1:12" ht="15.75" customHeight="1" thickBot="1" x14ac:dyDescent="0.25">
      <c r="A2" s="221" t="s">
        <v>0</v>
      </c>
      <c r="B2" s="221"/>
      <c r="C2" s="222"/>
      <c r="D2" s="222"/>
      <c r="E2" s="222"/>
      <c r="F2" s="222"/>
      <c r="G2" s="222"/>
      <c r="H2" s="222"/>
      <c r="I2" s="222"/>
      <c r="J2" s="222"/>
    </row>
    <row r="3" spans="1:12" s="82" customFormat="1" ht="51.75" customHeight="1" thickBot="1" x14ac:dyDescent="0.25">
      <c r="A3" s="91" t="s">
        <v>1</v>
      </c>
      <c r="B3" s="103" t="s">
        <v>2</v>
      </c>
      <c r="C3" s="92" t="s">
        <v>3</v>
      </c>
      <c r="D3" s="93" t="s">
        <v>4</v>
      </c>
      <c r="E3" s="94" t="s">
        <v>5</v>
      </c>
      <c r="F3" s="95" t="s">
        <v>6</v>
      </c>
      <c r="G3" s="96" t="s">
        <v>7</v>
      </c>
      <c r="H3" s="96" t="s">
        <v>394</v>
      </c>
      <c r="I3" s="96" t="s">
        <v>8</v>
      </c>
      <c r="J3" s="96" t="s">
        <v>311</v>
      </c>
    </row>
    <row r="4" spans="1:12" ht="10.5" customHeight="1" thickBot="1" x14ac:dyDescent="0.25">
      <c r="A4" s="216" t="s">
        <v>275</v>
      </c>
      <c r="B4" s="216"/>
      <c r="C4" s="216"/>
      <c r="D4" s="216"/>
      <c r="E4" s="216"/>
      <c r="F4" s="216"/>
      <c r="G4" s="216"/>
      <c r="H4" s="216"/>
      <c r="I4" s="216"/>
      <c r="J4" s="217"/>
    </row>
    <row r="5" spans="1:12" s="82" customFormat="1" ht="51.6" customHeight="1" x14ac:dyDescent="0.2">
      <c r="A5" s="83" t="s">
        <v>379</v>
      </c>
      <c r="B5" s="84"/>
      <c r="C5" s="85"/>
      <c r="D5" s="86"/>
      <c r="E5" s="122"/>
      <c r="F5" s="87"/>
      <c r="G5" s="88"/>
      <c r="H5" s="89"/>
      <c r="I5" s="89"/>
      <c r="J5" s="90"/>
      <c r="K5" s="218" t="s">
        <v>9</v>
      </c>
      <c r="L5" s="218"/>
    </row>
    <row r="6" spans="1:12" ht="13.5" customHeight="1" x14ac:dyDescent="0.2">
      <c r="A6" s="50" t="s">
        <v>313</v>
      </c>
      <c r="B6" s="58" t="s">
        <v>10</v>
      </c>
      <c r="C6" s="55"/>
      <c r="D6" s="52"/>
      <c r="E6" s="53"/>
      <c r="F6" s="57">
        <f>SUM(F7:F9)</f>
        <v>0</v>
      </c>
      <c r="G6" s="97" t="str">
        <f>IFERROR(F6/$F$26,"0,00 %")</f>
        <v>0,00 %</v>
      </c>
      <c r="H6" s="56">
        <f t="shared" ref="H6:H19" si="0">F6-(SUM(I6:J6))</f>
        <v>0</v>
      </c>
      <c r="I6" s="56">
        <f>SUM(I7:I9)</f>
        <v>0</v>
      </c>
      <c r="J6" s="206">
        <f>SUM(J7:J9)</f>
        <v>0</v>
      </c>
      <c r="K6" s="3"/>
      <c r="L6" s="3"/>
    </row>
    <row r="7" spans="1:12" ht="13.5" customHeight="1" outlineLevel="1" x14ac:dyDescent="0.2">
      <c r="A7" s="10" t="s">
        <v>365</v>
      </c>
      <c r="B7" s="61"/>
      <c r="C7" s="11" t="s">
        <v>12</v>
      </c>
      <c r="D7" s="12"/>
      <c r="E7" s="13"/>
      <c r="F7" s="14">
        <f>D7*E7</f>
        <v>0</v>
      </c>
      <c r="G7" s="98"/>
      <c r="H7" s="15">
        <f>F7-(SUM(I7:J7))</f>
        <v>0</v>
      </c>
      <c r="I7" s="15"/>
      <c r="J7" s="16"/>
      <c r="K7" s="3">
        <f>D7*E7-F7</f>
        <v>0</v>
      </c>
      <c r="L7" s="3">
        <f>(H7+I7+J7)-F7</f>
        <v>0</v>
      </c>
    </row>
    <row r="8" spans="1:12" ht="13.5" customHeight="1" outlineLevel="1" x14ac:dyDescent="0.2">
      <c r="A8" s="10" t="s">
        <v>366</v>
      </c>
      <c r="B8" s="61"/>
      <c r="C8" s="11" t="s">
        <v>12</v>
      </c>
      <c r="D8" s="12"/>
      <c r="E8" s="13"/>
      <c r="F8" s="14">
        <f t="shared" ref="F8:F25" si="1">D8*E8</f>
        <v>0</v>
      </c>
      <c r="G8" s="98"/>
      <c r="H8" s="15">
        <f t="shared" si="0"/>
        <v>0</v>
      </c>
      <c r="I8" s="15"/>
      <c r="J8" s="16"/>
      <c r="K8" s="3">
        <f>D8*E8-F8</f>
        <v>0</v>
      </c>
      <c r="L8" s="3">
        <f>(H8+I8+J8)-F8</f>
        <v>0</v>
      </c>
    </row>
    <row r="9" spans="1:12" ht="13.5" customHeight="1" outlineLevel="1" x14ac:dyDescent="0.2">
      <c r="A9" s="10" t="s">
        <v>367</v>
      </c>
      <c r="B9" s="61"/>
      <c r="C9" s="11" t="s">
        <v>12</v>
      </c>
      <c r="D9" s="12"/>
      <c r="E9" s="13"/>
      <c r="F9" s="14">
        <f t="shared" si="1"/>
        <v>0</v>
      </c>
      <c r="G9" s="98"/>
      <c r="H9" s="15">
        <f t="shared" si="0"/>
        <v>0</v>
      </c>
      <c r="I9" s="15"/>
      <c r="J9" s="16"/>
      <c r="K9" s="3">
        <f>D9*E9-F9</f>
        <v>0</v>
      </c>
      <c r="L9" s="3">
        <f>(H9+I9+J9)-F9</f>
        <v>0</v>
      </c>
    </row>
    <row r="10" spans="1:12" ht="13.5" customHeight="1" x14ac:dyDescent="0.2">
      <c r="A10" s="50" t="s">
        <v>314</v>
      </c>
      <c r="B10" s="58" t="s">
        <v>15</v>
      </c>
      <c r="C10" s="55"/>
      <c r="D10" s="52"/>
      <c r="E10" s="53"/>
      <c r="F10" s="57">
        <f>SUM(F11:F13)</f>
        <v>0</v>
      </c>
      <c r="G10" s="97" t="str">
        <f>IFERROR(F10/$F$26,"0,00 %")</f>
        <v>0,00 %</v>
      </c>
      <c r="H10" s="56">
        <f t="shared" si="0"/>
        <v>0</v>
      </c>
      <c r="I10" s="56">
        <f>SUM(I11:I13)</f>
        <v>0</v>
      </c>
      <c r="J10" s="206">
        <f>SUM(J11:J13)</f>
        <v>0</v>
      </c>
      <c r="K10" s="3"/>
      <c r="L10" s="3"/>
    </row>
    <row r="11" spans="1:12" ht="13.5" customHeight="1" outlineLevel="1" x14ac:dyDescent="0.2">
      <c r="A11" s="10" t="s">
        <v>16</v>
      </c>
      <c r="B11" s="63"/>
      <c r="C11" s="11" t="s">
        <v>12</v>
      </c>
      <c r="D11" s="12"/>
      <c r="E11" s="13"/>
      <c r="F11" s="14">
        <f t="shared" si="1"/>
        <v>0</v>
      </c>
      <c r="G11" s="98"/>
      <c r="H11" s="15">
        <f t="shared" si="0"/>
        <v>0</v>
      </c>
      <c r="I11" s="17"/>
      <c r="J11" s="16"/>
      <c r="K11" s="3">
        <f>D11*E11-F11</f>
        <v>0</v>
      </c>
      <c r="L11" s="3">
        <f>(H11+I11+J11)-F11</f>
        <v>0</v>
      </c>
    </row>
    <row r="12" spans="1:12" ht="13.5" customHeight="1" outlineLevel="1" x14ac:dyDescent="0.2">
      <c r="A12" s="10" t="s">
        <v>17</v>
      </c>
      <c r="B12" s="63"/>
      <c r="C12" s="11" t="s">
        <v>12</v>
      </c>
      <c r="D12" s="12"/>
      <c r="E12" s="13"/>
      <c r="F12" s="14">
        <f t="shared" si="1"/>
        <v>0</v>
      </c>
      <c r="G12" s="98"/>
      <c r="H12" s="15">
        <f t="shared" si="0"/>
        <v>0</v>
      </c>
      <c r="I12" s="17"/>
      <c r="J12" s="16"/>
      <c r="K12" s="3">
        <f>D12*E12-F12</f>
        <v>0</v>
      </c>
      <c r="L12" s="3">
        <f>(H12+I12+J12)-F12</f>
        <v>0</v>
      </c>
    </row>
    <row r="13" spans="1:12" ht="13.5" customHeight="1" outlineLevel="1" x14ac:dyDescent="0.2">
      <c r="A13" s="10" t="s">
        <v>18</v>
      </c>
      <c r="B13" s="63"/>
      <c r="C13" s="11" t="s">
        <v>12</v>
      </c>
      <c r="D13" s="12"/>
      <c r="E13" s="13"/>
      <c r="F13" s="14">
        <f t="shared" si="1"/>
        <v>0</v>
      </c>
      <c r="G13" s="98"/>
      <c r="H13" s="15">
        <f t="shared" si="0"/>
        <v>0</v>
      </c>
      <c r="I13" s="17"/>
      <c r="J13" s="16"/>
      <c r="K13" s="3">
        <f>D13*E13-F13</f>
        <v>0</v>
      </c>
      <c r="L13" s="3">
        <f>(H13+I13+J13)-F13</f>
        <v>0</v>
      </c>
    </row>
    <row r="14" spans="1:12" ht="13.5" customHeight="1" x14ac:dyDescent="0.2">
      <c r="A14" s="50" t="s">
        <v>19</v>
      </c>
      <c r="B14" s="58" t="s">
        <v>10</v>
      </c>
      <c r="C14" s="55"/>
      <c r="D14" s="52"/>
      <c r="E14" s="53"/>
      <c r="F14" s="57">
        <f>SUM(F15:F17)</f>
        <v>0</v>
      </c>
      <c r="G14" s="97" t="str">
        <f>IFERROR(F14/$F$26,"0,00 %")</f>
        <v>0,00 %</v>
      </c>
      <c r="H14" s="56">
        <f t="shared" si="0"/>
        <v>0</v>
      </c>
      <c r="I14" s="56">
        <f>SUM(I15:I17)</f>
        <v>0</v>
      </c>
      <c r="J14" s="206">
        <f>SUM(J15:J17)</f>
        <v>0</v>
      </c>
      <c r="K14" s="3"/>
      <c r="L14" s="3"/>
    </row>
    <row r="15" spans="1:12" ht="13.5" customHeight="1" outlineLevel="1" x14ac:dyDescent="0.2">
      <c r="A15" s="10" t="s">
        <v>362</v>
      </c>
      <c r="B15" s="61"/>
      <c r="C15" s="11" t="s">
        <v>12</v>
      </c>
      <c r="D15" s="12"/>
      <c r="E15" s="13"/>
      <c r="F15" s="14">
        <f t="shared" si="1"/>
        <v>0</v>
      </c>
      <c r="G15" s="98"/>
      <c r="H15" s="15">
        <f t="shared" si="0"/>
        <v>0</v>
      </c>
      <c r="I15" s="17"/>
      <c r="J15" s="16"/>
      <c r="K15" s="3">
        <f>D15*E15-F15</f>
        <v>0</v>
      </c>
      <c r="L15" s="3">
        <f>(H15+I15+J15)-F15</f>
        <v>0</v>
      </c>
    </row>
    <row r="16" spans="1:12" ht="13.5" customHeight="1" outlineLevel="1" x14ac:dyDescent="0.2">
      <c r="A16" s="10" t="s">
        <v>363</v>
      </c>
      <c r="B16" s="61"/>
      <c r="C16" s="11" t="s">
        <v>12</v>
      </c>
      <c r="D16" s="12"/>
      <c r="E16" s="13"/>
      <c r="F16" s="14">
        <f t="shared" si="1"/>
        <v>0</v>
      </c>
      <c r="G16" s="98"/>
      <c r="H16" s="15">
        <f t="shared" si="0"/>
        <v>0</v>
      </c>
      <c r="I16" s="17"/>
      <c r="J16" s="16"/>
      <c r="K16" s="3">
        <f>D16*E16-F16</f>
        <v>0</v>
      </c>
      <c r="L16" s="3">
        <f>(H16+I16+J16)-F16</f>
        <v>0</v>
      </c>
    </row>
    <row r="17" spans="1:12" ht="13.5" customHeight="1" outlineLevel="1" x14ac:dyDescent="0.2">
      <c r="A17" s="10" t="s">
        <v>364</v>
      </c>
      <c r="B17" s="61"/>
      <c r="C17" s="11" t="s">
        <v>12</v>
      </c>
      <c r="D17" s="12"/>
      <c r="E17" s="13"/>
      <c r="F17" s="14">
        <f t="shared" si="1"/>
        <v>0</v>
      </c>
      <c r="G17" s="98"/>
      <c r="H17" s="15">
        <f t="shared" si="0"/>
        <v>0</v>
      </c>
      <c r="I17" s="17"/>
      <c r="J17" s="16"/>
      <c r="K17" s="3">
        <f>D17*E17-F17</f>
        <v>0</v>
      </c>
      <c r="L17" s="3">
        <f>(H17+I17+J17)-F17</f>
        <v>0</v>
      </c>
    </row>
    <row r="18" spans="1:12" ht="13.5" customHeight="1" x14ac:dyDescent="0.2">
      <c r="A18" s="50" t="s">
        <v>23</v>
      </c>
      <c r="B18" s="58" t="s">
        <v>15</v>
      </c>
      <c r="C18" s="55"/>
      <c r="D18" s="52"/>
      <c r="E18" s="53"/>
      <c r="F18" s="57">
        <f>SUM(F19:F21)</f>
        <v>0</v>
      </c>
      <c r="G18" s="97" t="str">
        <f>IFERROR(F18/$F$26,"0,00 %")</f>
        <v>0,00 %</v>
      </c>
      <c r="H18" s="56">
        <f t="shared" si="0"/>
        <v>0</v>
      </c>
      <c r="I18" s="56">
        <f>SUM(I19:I21)</f>
        <v>0</v>
      </c>
      <c r="J18" s="206">
        <f>SUM(J19:J21)</f>
        <v>0</v>
      </c>
      <c r="K18" s="3"/>
      <c r="L18" s="3"/>
    </row>
    <row r="19" spans="1:12" ht="13.5" customHeight="1" outlineLevel="1" x14ac:dyDescent="0.2">
      <c r="A19" s="19" t="s">
        <v>24</v>
      </c>
      <c r="B19" s="62"/>
      <c r="C19" s="54" t="s">
        <v>12</v>
      </c>
      <c r="D19" s="21"/>
      <c r="E19" s="22"/>
      <c r="F19" s="14">
        <f t="shared" si="1"/>
        <v>0</v>
      </c>
      <c r="G19" s="98"/>
      <c r="H19" s="15">
        <f t="shared" si="0"/>
        <v>0</v>
      </c>
      <c r="I19" s="17"/>
      <c r="J19" s="16"/>
      <c r="K19" s="3">
        <f>D19*E19-F19</f>
        <v>0</v>
      </c>
      <c r="L19" s="3">
        <f>(H19+I19+J19)-F19</f>
        <v>0</v>
      </c>
    </row>
    <row r="20" spans="1:12" ht="13.5" customHeight="1" outlineLevel="1" x14ac:dyDescent="0.2">
      <c r="A20" s="19" t="s">
        <v>25</v>
      </c>
      <c r="B20" s="62"/>
      <c r="C20" s="54" t="s">
        <v>12</v>
      </c>
      <c r="D20" s="21"/>
      <c r="E20" s="22"/>
      <c r="F20" s="14">
        <f t="shared" si="1"/>
        <v>0</v>
      </c>
      <c r="G20" s="98"/>
      <c r="H20" s="15">
        <f t="shared" ref="H20:H25" si="2">F20-(SUM(I20:J20))</f>
        <v>0</v>
      </c>
      <c r="I20" s="17"/>
      <c r="J20" s="16"/>
      <c r="K20" s="3">
        <f>D20*E20-F20</f>
        <v>0</v>
      </c>
      <c r="L20" s="3">
        <f>(H20+I20+J20)-F20</f>
        <v>0</v>
      </c>
    </row>
    <row r="21" spans="1:12" ht="13.5" customHeight="1" outlineLevel="1" x14ac:dyDescent="0.2">
      <c r="A21" s="19" t="s">
        <v>26</v>
      </c>
      <c r="B21" s="62"/>
      <c r="C21" s="54" t="s">
        <v>12</v>
      </c>
      <c r="D21" s="21"/>
      <c r="E21" s="22"/>
      <c r="F21" s="14">
        <f t="shared" si="1"/>
        <v>0</v>
      </c>
      <c r="G21" s="98"/>
      <c r="H21" s="15">
        <f t="shared" si="2"/>
        <v>0</v>
      </c>
      <c r="I21" s="17"/>
      <c r="J21" s="16"/>
      <c r="K21" s="3">
        <f>D21*E21-F21</f>
        <v>0</v>
      </c>
      <c r="L21" s="3">
        <f>(H21+I21+J21)-F21</f>
        <v>0</v>
      </c>
    </row>
    <row r="22" spans="1:12" ht="13.5" customHeight="1" x14ac:dyDescent="0.2">
      <c r="A22" s="50" t="s">
        <v>27</v>
      </c>
      <c r="B22" s="58" t="s">
        <v>15</v>
      </c>
      <c r="C22" s="55"/>
      <c r="D22" s="52"/>
      <c r="E22" s="53"/>
      <c r="F22" s="57">
        <f>SUM(F23:F25)</f>
        <v>0</v>
      </c>
      <c r="G22" s="97" t="str">
        <f>IFERROR(F22/$F$26,"0,00 %")</f>
        <v>0,00 %</v>
      </c>
      <c r="H22" s="56">
        <f>F22-(SUM(I22:J22))</f>
        <v>0</v>
      </c>
      <c r="I22" s="56">
        <f>SUM(I23:I25)</f>
        <v>0</v>
      </c>
      <c r="J22" s="206">
        <f>SUM(J23:J25)</f>
        <v>0</v>
      </c>
      <c r="K22" s="3"/>
      <c r="L22" s="3"/>
    </row>
    <row r="23" spans="1:12" ht="13.5" customHeight="1" outlineLevel="1" x14ac:dyDescent="0.2">
      <c r="A23" s="19" t="s">
        <v>28</v>
      </c>
      <c r="B23" s="158"/>
      <c r="C23" s="54" t="s">
        <v>12</v>
      </c>
      <c r="D23" s="21"/>
      <c r="E23" s="22"/>
      <c r="F23" s="14">
        <f>D23*E23</f>
        <v>0</v>
      </c>
      <c r="G23" s="98"/>
      <c r="H23" s="15">
        <f t="shared" si="2"/>
        <v>0</v>
      </c>
      <c r="I23" s="17"/>
      <c r="J23" s="16"/>
      <c r="K23" s="3">
        <f>D23*E23-F23</f>
        <v>0</v>
      </c>
      <c r="L23" s="3">
        <f>(H23+I23+J23)-F23</f>
        <v>0</v>
      </c>
    </row>
    <row r="24" spans="1:12" ht="13.5" customHeight="1" outlineLevel="1" x14ac:dyDescent="0.2">
      <c r="A24" s="19" t="s">
        <v>29</v>
      </c>
      <c r="B24" s="62"/>
      <c r="C24" s="54" t="s">
        <v>12</v>
      </c>
      <c r="D24" s="21"/>
      <c r="E24" s="22"/>
      <c r="F24" s="14">
        <f>D24*E24</f>
        <v>0</v>
      </c>
      <c r="G24" s="98"/>
      <c r="H24" s="15">
        <f t="shared" si="2"/>
        <v>0</v>
      </c>
      <c r="I24" s="17"/>
      <c r="J24" s="16"/>
      <c r="K24" s="3">
        <f>D24*E24-F24</f>
        <v>0</v>
      </c>
      <c r="L24" s="3">
        <f>(H24+I24+J24)-F24</f>
        <v>0</v>
      </c>
    </row>
    <row r="25" spans="1:12" ht="13.5" customHeight="1" outlineLevel="1" x14ac:dyDescent="0.2">
      <c r="A25" s="19" t="s">
        <v>30</v>
      </c>
      <c r="B25" s="62"/>
      <c r="C25" s="54" t="s">
        <v>12</v>
      </c>
      <c r="D25" s="21"/>
      <c r="E25" s="22"/>
      <c r="F25" s="14">
        <f t="shared" si="1"/>
        <v>0</v>
      </c>
      <c r="G25" s="98"/>
      <c r="H25" s="15">
        <f t="shared" si="2"/>
        <v>0</v>
      </c>
      <c r="I25" s="17"/>
      <c r="J25" s="16"/>
      <c r="K25" s="3">
        <f>D25*E25-F25</f>
        <v>0</v>
      </c>
      <c r="L25" s="3">
        <f>(H25+I25+J25)-F25</f>
        <v>0</v>
      </c>
    </row>
    <row r="26" spans="1:12" s="82" customFormat="1" ht="13.5" customHeight="1" thickBot="1" x14ac:dyDescent="0.25">
      <c r="A26" s="75" t="s">
        <v>31</v>
      </c>
      <c r="B26" s="76"/>
      <c r="C26" s="77"/>
      <c r="D26" s="78"/>
      <c r="E26" s="126"/>
      <c r="F26" s="105">
        <f>SUM(F6,F10,F14,F18,F22)</f>
        <v>0</v>
      </c>
      <c r="G26" s="215" t="str">
        <f>IFERROR(H26/H408,"0,00 %")</f>
        <v>0,00 %</v>
      </c>
      <c r="H26" s="79">
        <f>SUM(H6,H10,H14,H18,H22)</f>
        <v>0</v>
      </c>
      <c r="I26" s="105">
        <f>SUM(I6,I10,I14,I18,I22)</f>
        <v>0</v>
      </c>
      <c r="J26" s="105">
        <f>SUM(J6,J10,J14,J18,J22)</f>
        <v>0</v>
      </c>
      <c r="K26" s="81"/>
      <c r="L26" s="81"/>
    </row>
    <row r="27" spans="1:12" ht="10.5" customHeight="1" thickBot="1" x14ac:dyDescent="0.25">
      <c r="A27" s="216" t="s">
        <v>400</v>
      </c>
      <c r="B27" s="216"/>
      <c r="C27" s="216"/>
      <c r="D27" s="216"/>
      <c r="E27" s="216"/>
      <c r="F27" s="216"/>
      <c r="G27" s="216"/>
      <c r="H27" s="216"/>
      <c r="I27" s="216"/>
      <c r="J27" s="217"/>
      <c r="K27" s="3"/>
      <c r="L27" s="3"/>
    </row>
    <row r="28" spans="1:12" s="82" customFormat="1" ht="13.5" customHeight="1" x14ac:dyDescent="0.2">
      <c r="A28" s="83" t="s">
        <v>32</v>
      </c>
      <c r="B28" s="84"/>
      <c r="C28" s="85"/>
      <c r="D28" s="86"/>
      <c r="E28" s="122"/>
      <c r="F28" s="87"/>
      <c r="G28" s="88"/>
      <c r="H28" s="89"/>
      <c r="I28" s="89"/>
      <c r="J28" s="90"/>
      <c r="K28" s="81"/>
      <c r="L28" s="81"/>
    </row>
    <row r="29" spans="1:12" s="82" customFormat="1" ht="13.5" customHeight="1" x14ac:dyDescent="0.2">
      <c r="A29" s="99" t="s">
        <v>33</v>
      </c>
      <c r="B29" s="100"/>
      <c r="C29" s="106"/>
      <c r="D29" s="101"/>
      <c r="E29" s="53"/>
      <c r="F29" s="57">
        <f>SUM(F30:F36)</f>
        <v>0</v>
      </c>
      <c r="G29" s="97" t="str">
        <f>IFERROR(F29/$F$46,"0,00 %")</f>
        <v>0,00 %</v>
      </c>
      <c r="H29" s="56">
        <f t="shared" ref="H29:H36" si="3">F29-(SUM(I29:J29))</f>
        <v>0</v>
      </c>
      <c r="I29" s="56">
        <f>SUM(I30:I36)</f>
        <v>0</v>
      </c>
      <c r="J29" s="206">
        <f>SUM(J30:J36)</f>
        <v>0</v>
      </c>
      <c r="K29" s="81"/>
      <c r="L29" s="81"/>
    </row>
    <row r="30" spans="1:12" ht="13.5" customHeight="1" outlineLevel="1" x14ac:dyDescent="0.2">
      <c r="A30" s="10" t="s">
        <v>34</v>
      </c>
      <c r="B30" s="63"/>
      <c r="C30" s="11" t="s">
        <v>35</v>
      </c>
      <c r="D30" s="12"/>
      <c r="E30" s="13"/>
      <c r="F30" s="14">
        <f>D30*E30</f>
        <v>0</v>
      </c>
      <c r="G30" s="73"/>
      <c r="H30" s="15">
        <f t="shared" si="3"/>
        <v>0</v>
      </c>
      <c r="I30" s="17"/>
      <c r="J30" s="16"/>
      <c r="K30" s="3">
        <f t="shared" ref="K30:K37" si="4">D30*E30-F30</f>
        <v>0</v>
      </c>
      <c r="L30" s="3">
        <f t="shared" ref="L30:L37" si="5">(H30+I30+J30)-F30</f>
        <v>0</v>
      </c>
    </row>
    <row r="31" spans="1:12" ht="13.5" customHeight="1" outlineLevel="1" x14ac:dyDescent="0.2">
      <c r="A31" s="10" t="s">
        <v>315</v>
      </c>
      <c r="B31" s="63"/>
      <c r="C31" s="18" t="s">
        <v>12</v>
      </c>
      <c r="D31" s="12"/>
      <c r="E31" s="13"/>
      <c r="F31" s="14">
        <f t="shared" ref="F31:F45" si="6">D31*E31</f>
        <v>0</v>
      </c>
      <c r="G31" s="73"/>
      <c r="H31" s="15">
        <f t="shared" si="3"/>
        <v>0</v>
      </c>
      <c r="I31" s="17"/>
      <c r="J31" s="16"/>
      <c r="K31" s="3">
        <f t="shared" si="4"/>
        <v>0</v>
      </c>
      <c r="L31" s="3">
        <f t="shared" si="5"/>
        <v>0</v>
      </c>
    </row>
    <row r="32" spans="1:12" ht="13.5" customHeight="1" outlineLevel="1" x14ac:dyDescent="0.2">
      <c r="A32" s="10" t="s">
        <v>316</v>
      </c>
      <c r="B32" s="63"/>
      <c r="C32" s="18" t="s">
        <v>310</v>
      </c>
      <c r="D32" s="12"/>
      <c r="E32" s="13"/>
      <c r="F32" s="14">
        <f t="shared" si="6"/>
        <v>0</v>
      </c>
      <c r="G32" s="73"/>
      <c r="H32" s="15">
        <f t="shared" si="3"/>
        <v>0</v>
      </c>
      <c r="I32" s="17"/>
      <c r="J32" s="16"/>
      <c r="K32" s="3">
        <f t="shared" si="4"/>
        <v>0</v>
      </c>
      <c r="L32" s="3">
        <f t="shared" si="5"/>
        <v>0</v>
      </c>
    </row>
    <row r="33" spans="1:12" ht="13.5" customHeight="1" outlineLevel="1" x14ac:dyDescent="0.2">
      <c r="A33" s="10" t="s">
        <v>306</v>
      </c>
      <c r="B33" s="63"/>
      <c r="C33" s="18" t="s">
        <v>272</v>
      </c>
      <c r="D33" s="12"/>
      <c r="E33" s="13"/>
      <c r="F33" s="14">
        <f t="shared" si="6"/>
        <v>0</v>
      </c>
      <c r="G33" s="73"/>
      <c r="H33" s="15">
        <f t="shared" si="3"/>
        <v>0</v>
      </c>
      <c r="I33" s="17"/>
      <c r="J33" s="16"/>
      <c r="K33" s="3">
        <f t="shared" si="4"/>
        <v>0</v>
      </c>
      <c r="L33" s="3">
        <f t="shared" si="5"/>
        <v>0</v>
      </c>
    </row>
    <row r="34" spans="1:12" ht="13.5" customHeight="1" outlineLevel="1" x14ac:dyDescent="0.2">
      <c r="A34" s="10" t="s">
        <v>307</v>
      </c>
      <c r="B34" s="63"/>
      <c r="C34" s="18" t="s">
        <v>36</v>
      </c>
      <c r="D34" s="12"/>
      <c r="E34" s="13"/>
      <c r="F34" s="14">
        <f t="shared" si="6"/>
        <v>0</v>
      </c>
      <c r="G34" s="73"/>
      <c r="H34" s="15">
        <f t="shared" si="3"/>
        <v>0</v>
      </c>
      <c r="I34" s="17"/>
      <c r="J34" s="16"/>
      <c r="K34" s="3">
        <f t="shared" si="4"/>
        <v>0</v>
      </c>
      <c r="L34" s="3">
        <f t="shared" si="5"/>
        <v>0</v>
      </c>
    </row>
    <row r="35" spans="1:12" ht="13.5" customHeight="1" outlineLevel="1" x14ac:dyDescent="0.2">
      <c r="A35" s="19" t="s">
        <v>308</v>
      </c>
      <c r="B35" s="62"/>
      <c r="C35" s="20" t="s">
        <v>37</v>
      </c>
      <c r="D35" s="21"/>
      <c r="E35" s="22"/>
      <c r="F35" s="14">
        <f t="shared" si="6"/>
        <v>0</v>
      </c>
      <c r="G35" s="73"/>
      <c r="H35" s="15">
        <f t="shared" si="3"/>
        <v>0</v>
      </c>
      <c r="I35" s="17"/>
      <c r="J35" s="16"/>
      <c r="K35" s="3">
        <f t="shared" si="4"/>
        <v>0</v>
      </c>
      <c r="L35" s="3">
        <f t="shared" si="5"/>
        <v>0</v>
      </c>
    </row>
    <row r="36" spans="1:12" ht="13.5" customHeight="1" outlineLevel="1" x14ac:dyDescent="0.2">
      <c r="A36" s="19" t="s">
        <v>309</v>
      </c>
      <c r="B36" s="62"/>
      <c r="C36" s="20" t="s">
        <v>37</v>
      </c>
      <c r="D36" s="21"/>
      <c r="E36" s="22"/>
      <c r="F36" s="14">
        <f t="shared" si="6"/>
        <v>0</v>
      </c>
      <c r="G36" s="73"/>
      <c r="H36" s="15">
        <f t="shared" si="3"/>
        <v>0</v>
      </c>
      <c r="I36" s="23"/>
      <c r="J36" s="24"/>
      <c r="K36" s="3">
        <f t="shared" si="4"/>
        <v>0</v>
      </c>
      <c r="L36" s="3">
        <f t="shared" si="5"/>
        <v>0</v>
      </c>
    </row>
    <row r="37" spans="1:12" ht="13.5" customHeight="1" x14ac:dyDescent="0.2">
      <c r="A37" s="99" t="s">
        <v>38</v>
      </c>
      <c r="B37" s="100"/>
      <c r="C37" s="106" t="s">
        <v>39</v>
      </c>
      <c r="D37" s="101"/>
      <c r="E37" s="102"/>
      <c r="F37" s="57">
        <f t="shared" si="6"/>
        <v>0</v>
      </c>
      <c r="G37" s="97" t="str">
        <f>IFERROR(F37/$F$46,"0,00 %")</f>
        <v>0,00 %</v>
      </c>
      <c r="H37" s="56">
        <f>F37-(SUM(I37:J37))</f>
        <v>0</v>
      </c>
      <c r="I37" s="56"/>
      <c r="J37" s="206"/>
      <c r="K37" s="3">
        <f t="shared" si="4"/>
        <v>0</v>
      </c>
      <c r="L37" s="3">
        <f t="shared" si="5"/>
        <v>0</v>
      </c>
    </row>
    <row r="38" spans="1:12" s="108" customFormat="1" ht="13.5" customHeight="1" x14ac:dyDescent="0.2">
      <c r="A38" s="99" t="s">
        <v>40</v>
      </c>
      <c r="B38" s="100"/>
      <c r="C38" s="106"/>
      <c r="D38" s="101"/>
      <c r="E38" s="53"/>
      <c r="F38" s="57">
        <f>SUM(F39:F42)</f>
        <v>0</v>
      </c>
      <c r="G38" s="97" t="str">
        <f>IFERROR(F38/$F$46,"0,00 %")</f>
        <v>0,00 %</v>
      </c>
      <c r="H38" s="56">
        <f t="shared" ref="H38:H45" si="7">F38-(SUM(I38:J38))</f>
        <v>0</v>
      </c>
      <c r="I38" s="56">
        <f>SUM(I39:I42)</f>
        <v>0</v>
      </c>
      <c r="J38" s="206">
        <f>SUM(J39:J42)</f>
        <v>0</v>
      </c>
      <c r="K38" s="107"/>
      <c r="L38" s="107"/>
    </row>
    <row r="39" spans="1:12" ht="13.5" customHeight="1" outlineLevel="1" x14ac:dyDescent="0.2">
      <c r="A39" s="19" t="s">
        <v>41</v>
      </c>
      <c r="B39" s="62"/>
      <c r="C39" s="20" t="s">
        <v>37</v>
      </c>
      <c r="D39" s="21"/>
      <c r="E39" s="22"/>
      <c r="F39" s="14">
        <f t="shared" si="6"/>
        <v>0</v>
      </c>
      <c r="G39" s="73"/>
      <c r="H39" s="15">
        <f t="shared" si="7"/>
        <v>0</v>
      </c>
      <c r="I39" s="17"/>
      <c r="J39" s="16"/>
      <c r="K39" s="3">
        <f>D39*E39-F39</f>
        <v>0</v>
      </c>
      <c r="L39" s="3">
        <f>(H39+I39+J39)-F39</f>
        <v>0</v>
      </c>
    </row>
    <row r="40" spans="1:12" ht="13.5" customHeight="1" outlineLevel="1" x14ac:dyDescent="0.2">
      <c r="A40" s="19" t="s">
        <v>42</v>
      </c>
      <c r="B40" s="62"/>
      <c r="C40" s="20" t="s">
        <v>37</v>
      </c>
      <c r="D40" s="21"/>
      <c r="E40" s="22"/>
      <c r="F40" s="14">
        <f t="shared" si="6"/>
        <v>0</v>
      </c>
      <c r="G40" s="73"/>
      <c r="H40" s="15">
        <f t="shared" si="7"/>
        <v>0</v>
      </c>
      <c r="I40" s="17"/>
      <c r="J40" s="16"/>
      <c r="K40" s="3">
        <f>D40*E40-F40</f>
        <v>0</v>
      </c>
      <c r="L40" s="3">
        <f>(H40+I40+J40)-F40</f>
        <v>0</v>
      </c>
    </row>
    <row r="41" spans="1:12" ht="13.5" customHeight="1" outlineLevel="1" x14ac:dyDescent="0.2">
      <c r="A41" s="19" t="s">
        <v>43</v>
      </c>
      <c r="B41" s="62"/>
      <c r="C41" s="20" t="s">
        <v>44</v>
      </c>
      <c r="D41" s="21"/>
      <c r="E41" s="22"/>
      <c r="F41" s="14">
        <f t="shared" si="6"/>
        <v>0</v>
      </c>
      <c r="G41" s="73"/>
      <c r="H41" s="15">
        <f t="shared" si="7"/>
        <v>0</v>
      </c>
      <c r="I41" s="17"/>
      <c r="J41" s="16"/>
      <c r="K41" s="3">
        <f>D41*E41-F41</f>
        <v>0</v>
      </c>
      <c r="L41" s="3">
        <f>(H41+I41+J41)-F41</f>
        <v>0</v>
      </c>
    </row>
    <row r="42" spans="1:12" ht="13.5" customHeight="1" outlineLevel="1" x14ac:dyDescent="0.2">
      <c r="A42" s="19" t="s">
        <v>45</v>
      </c>
      <c r="B42" s="62"/>
      <c r="C42" s="20" t="s">
        <v>37</v>
      </c>
      <c r="D42" s="21"/>
      <c r="E42" s="22"/>
      <c r="F42" s="14">
        <f t="shared" si="6"/>
        <v>0</v>
      </c>
      <c r="G42" s="73"/>
      <c r="H42" s="15">
        <f t="shared" si="7"/>
        <v>0</v>
      </c>
      <c r="I42" s="17"/>
      <c r="J42" s="16"/>
      <c r="K42" s="3">
        <f>D42*E42-F42</f>
        <v>0</v>
      </c>
      <c r="L42" s="3">
        <f>(H42+I42+J42)-F42</f>
        <v>0</v>
      </c>
    </row>
    <row r="43" spans="1:12" ht="13.5" customHeight="1" x14ac:dyDescent="0.2">
      <c r="A43" s="112" t="s">
        <v>282</v>
      </c>
      <c r="B43" s="113"/>
      <c r="C43" s="51"/>
      <c r="D43" s="101"/>
      <c r="E43" s="53"/>
      <c r="F43" s="57">
        <f>SUM(F44:F45)</f>
        <v>0</v>
      </c>
      <c r="G43" s="97" t="str">
        <f>IFERROR(F43/$F$46,"0,00 %")</f>
        <v>0,00 %</v>
      </c>
      <c r="H43" s="56">
        <f>F43-(SUM(I43:J43))</f>
        <v>0</v>
      </c>
      <c r="I43" s="56">
        <f>SUM(I44:I45)</f>
        <v>0</v>
      </c>
      <c r="J43" s="206">
        <f>SUM(J44:J45)</f>
        <v>0</v>
      </c>
      <c r="K43" s="3"/>
      <c r="L43" s="3"/>
    </row>
    <row r="44" spans="1:12" ht="13.5" customHeight="1" outlineLevel="1" x14ac:dyDescent="0.2">
      <c r="A44" s="109" t="s">
        <v>46</v>
      </c>
      <c r="B44" s="110"/>
      <c r="C44" s="20" t="s">
        <v>47</v>
      </c>
      <c r="D44" s="21"/>
      <c r="E44" s="22"/>
      <c r="F44" s="14">
        <f t="shared" si="6"/>
        <v>0</v>
      </c>
      <c r="G44" s="49"/>
      <c r="H44" s="15">
        <f t="shared" si="7"/>
        <v>0</v>
      </c>
      <c r="I44" s="17"/>
      <c r="J44" s="16"/>
      <c r="K44" s="3">
        <f>D44*E44-F44</f>
        <v>0</v>
      </c>
      <c r="L44" s="3">
        <f>(H44+I44+J44)-F44</f>
        <v>0</v>
      </c>
    </row>
    <row r="45" spans="1:12" ht="13.5" customHeight="1" outlineLevel="1" x14ac:dyDescent="0.2">
      <c r="A45" s="109" t="s">
        <v>48</v>
      </c>
      <c r="B45" s="110"/>
      <c r="C45" s="20" t="s">
        <v>47</v>
      </c>
      <c r="D45" s="21"/>
      <c r="E45" s="22"/>
      <c r="F45" s="14">
        <f t="shared" si="6"/>
        <v>0</v>
      </c>
      <c r="G45" s="49"/>
      <c r="H45" s="15">
        <f t="shared" si="7"/>
        <v>0</v>
      </c>
      <c r="I45" s="23"/>
      <c r="J45" s="24"/>
      <c r="K45" s="3">
        <f>D45*E45-F45</f>
        <v>0</v>
      </c>
      <c r="L45" s="3">
        <f>(H45+I45+J45)-F45</f>
        <v>0</v>
      </c>
    </row>
    <row r="46" spans="1:12" s="82" customFormat="1" ht="13.5" customHeight="1" thickBot="1" x14ac:dyDescent="0.25">
      <c r="A46" s="75" t="s">
        <v>49</v>
      </c>
      <c r="B46" s="76"/>
      <c r="C46" s="77"/>
      <c r="D46" s="78"/>
      <c r="E46" s="126"/>
      <c r="F46" s="105">
        <f>SUM(F29,F37,F38,F43)</f>
        <v>0</v>
      </c>
      <c r="G46" s="104" t="str">
        <f>IFERROR(F46/$F$404,"0,00 %")</f>
        <v>0,00 %</v>
      </c>
      <c r="H46" s="79">
        <f>SUM(H43,H38,H37,H29)</f>
        <v>0</v>
      </c>
      <c r="I46" s="127">
        <f>SUM(I43,I38,I37,I29)</f>
        <v>0</v>
      </c>
      <c r="J46" s="105">
        <f>SUM(J43,J38,J37,J29)</f>
        <v>0</v>
      </c>
      <c r="K46" s="81"/>
      <c r="L46" s="81"/>
    </row>
    <row r="47" spans="1:12" ht="10.5" customHeight="1" thickBot="1" x14ac:dyDescent="0.25">
      <c r="A47" s="6"/>
      <c r="B47" s="60"/>
      <c r="C47" s="7"/>
      <c r="D47" s="8"/>
      <c r="E47" s="39"/>
      <c r="F47" s="9"/>
      <c r="G47" s="9"/>
      <c r="H47" s="8"/>
      <c r="I47" s="8"/>
      <c r="J47" s="207"/>
      <c r="K47" s="3"/>
      <c r="L47" s="3"/>
    </row>
    <row r="48" spans="1:12" ht="38.1" customHeight="1" x14ac:dyDescent="0.2">
      <c r="A48" s="83" t="s">
        <v>391</v>
      </c>
      <c r="B48" s="84"/>
      <c r="C48" s="85"/>
      <c r="D48" s="86"/>
      <c r="E48" s="122"/>
      <c r="F48" s="87"/>
      <c r="G48" s="88"/>
      <c r="H48" s="89"/>
      <c r="I48" s="89"/>
      <c r="J48" s="90"/>
      <c r="K48" s="3"/>
      <c r="L48" s="3"/>
    </row>
    <row r="49" spans="1:12" ht="13.5" customHeight="1" x14ac:dyDescent="0.2">
      <c r="A49" s="45" t="s">
        <v>386</v>
      </c>
      <c r="B49" s="66"/>
      <c r="C49" s="46"/>
      <c r="D49" s="47"/>
      <c r="E49" s="48"/>
      <c r="F49" s="57">
        <f>SUM(F50:F52)</f>
        <v>0</v>
      </c>
      <c r="G49" s="97" t="str">
        <f>IFERROR(F49/$F$60,"0,00 %")</f>
        <v>0,00 %</v>
      </c>
      <c r="H49" s="56">
        <f>F49-(SUM(I49:J49))</f>
        <v>0</v>
      </c>
      <c r="I49" s="56">
        <f>SUM(I50:I52)</f>
        <v>0</v>
      </c>
      <c r="J49" s="206">
        <f>SUM(J50:J52)</f>
        <v>0</v>
      </c>
      <c r="K49" s="3"/>
      <c r="L49" s="3"/>
    </row>
    <row r="50" spans="1:12" ht="13.5" customHeight="1" outlineLevel="1" x14ac:dyDescent="0.2">
      <c r="A50" s="114" t="s">
        <v>50</v>
      </c>
      <c r="B50" s="65"/>
      <c r="C50" s="26" t="s">
        <v>51</v>
      </c>
      <c r="D50" s="27"/>
      <c r="E50" s="28"/>
      <c r="F50" s="14">
        <f t="shared" ref="F50:F55" si="8">D50*E50</f>
        <v>0</v>
      </c>
      <c r="G50" s="74"/>
      <c r="H50" s="15">
        <f t="shared" ref="H50:H55" si="9">F50-(SUM(I50:J50))</f>
        <v>0</v>
      </c>
      <c r="I50" s="17"/>
      <c r="J50" s="16"/>
      <c r="K50" s="3">
        <f>D50*E50-F50</f>
        <v>0</v>
      </c>
      <c r="L50" s="3">
        <f>(H50+I50+J50)-F50</f>
        <v>0</v>
      </c>
    </row>
    <row r="51" spans="1:12" ht="13.5" customHeight="1" outlineLevel="1" x14ac:dyDescent="0.2">
      <c r="A51" s="114" t="s">
        <v>52</v>
      </c>
      <c r="B51" s="65"/>
      <c r="C51" s="26" t="s">
        <v>51</v>
      </c>
      <c r="D51" s="27"/>
      <c r="E51" s="28"/>
      <c r="F51" s="14">
        <f t="shared" si="8"/>
        <v>0</v>
      </c>
      <c r="G51" s="74"/>
      <c r="H51" s="15">
        <f t="shared" si="9"/>
        <v>0</v>
      </c>
      <c r="I51" s="17"/>
      <c r="J51" s="16"/>
      <c r="K51" s="3">
        <f>D51*E51-F51</f>
        <v>0</v>
      </c>
      <c r="L51" s="3">
        <f>(H51+I51+J51)-F51</f>
        <v>0</v>
      </c>
    </row>
    <row r="52" spans="1:12" ht="13.5" customHeight="1" outlineLevel="1" x14ac:dyDescent="0.2">
      <c r="A52" s="25" t="s">
        <v>53</v>
      </c>
      <c r="B52" s="65"/>
      <c r="C52" s="26"/>
      <c r="D52" s="27"/>
      <c r="E52" s="28"/>
      <c r="F52" s="14">
        <f t="shared" si="8"/>
        <v>0</v>
      </c>
      <c r="G52" s="74"/>
      <c r="H52" s="15">
        <f t="shared" si="9"/>
        <v>0</v>
      </c>
      <c r="I52" s="17"/>
      <c r="J52" s="16"/>
      <c r="K52" s="3">
        <f>D52*E52-F52</f>
        <v>0</v>
      </c>
      <c r="L52" s="3">
        <f>(H52+I52+J52)-F52</f>
        <v>0</v>
      </c>
    </row>
    <row r="53" spans="1:12" ht="13.5" customHeight="1" x14ac:dyDescent="0.2">
      <c r="A53" s="45" t="s">
        <v>280</v>
      </c>
      <c r="B53" s="66"/>
      <c r="C53" s="46"/>
      <c r="D53" s="47"/>
      <c r="E53" s="48"/>
      <c r="F53" s="57">
        <f>SUM(F54:F55)</f>
        <v>0</v>
      </c>
      <c r="G53" s="97" t="str">
        <f>IFERROR(F53/$F$60,"0,00 %")</f>
        <v>0,00 %</v>
      </c>
      <c r="H53" s="56">
        <f>F53-(SUM(I53:J53))</f>
        <v>0</v>
      </c>
      <c r="I53" s="56">
        <f>SUM(I54:I55)</f>
        <v>0</v>
      </c>
      <c r="J53" s="206">
        <f>SUM(J54:J55)</f>
        <v>0</v>
      </c>
      <c r="K53" s="3"/>
      <c r="L53" s="3"/>
    </row>
    <row r="54" spans="1:12" ht="13.5" customHeight="1" outlineLevel="1" x14ac:dyDescent="0.2">
      <c r="A54" s="25" t="s">
        <v>278</v>
      </c>
      <c r="B54" s="65"/>
      <c r="C54" s="26" t="s">
        <v>54</v>
      </c>
      <c r="D54" s="27"/>
      <c r="E54" s="28"/>
      <c r="F54" s="14">
        <f t="shared" si="8"/>
        <v>0</v>
      </c>
      <c r="G54" s="74"/>
      <c r="H54" s="15">
        <f t="shared" si="9"/>
        <v>0</v>
      </c>
      <c r="I54" s="17"/>
      <c r="J54" s="16"/>
      <c r="K54" s="3">
        <f>D54*E54-F54</f>
        <v>0</v>
      </c>
      <c r="L54" s="3">
        <f>(H54+I54+J54)-F54</f>
        <v>0</v>
      </c>
    </row>
    <row r="55" spans="1:12" ht="13.5" customHeight="1" outlineLevel="1" x14ac:dyDescent="0.2">
      <c r="A55" s="25" t="s">
        <v>279</v>
      </c>
      <c r="B55" s="65"/>
      <c r="C55" s="26"/>
      <c r="D55" s="27"/>
      <c r="E55" s="28"/>
      <c r="F55" s="14">
        <f t="shared" si="8"/>
        <v>0</v>
      </c>
      <c r="G55" s="74"/>
      <c r="H55" s="15">
        <f t="shared" si="9"/>
        <v>0</v>
      </c>
      <c r="I55" s="17"/>
      <c r="J55" s="16"/>
      <c r="K55" s="3">
        <f>D55*E55-F55</f>
        <v>0</v>
      </c>
      <c r="L55" s="3">
        <f>(H55+I55+J55)-F55</f>
        <v>0</v>
      </c>
    </row>
    <row r="56" spans="1:12" ht="13.5" customHeight="1" x14ac:dyDescent="0.2">
      <c r="A56" s="45" t="s">
        <v>55</v>
      </c>
      <c r="B56" s="66"/>
      <c r="C56" s="46"/>
      <c r="D56" s="47"/>
      <c r="E56" s="48"/>
      <c r="F56" s="57">
        <f>SUM(F57:F59)</f>
        <v>0</v>
      </c>
      <c r="G56" s="97" t="str">
        <f>IFERROR(F56/$F$60,"0,00 %")</f>
        <v>0,00 %</v>
      </c>
      <c r="H56" s="56">
        <f>F56-(SUM(I56:J56))</f>
        <v>0</v>
      </c>
      <c r="I56" s="56">
        <f>SUM(I57:I59)</f>
        <v>0</v>
      </c>
      <c r="J56" s="206">
        <f>SUM(J57:J59)</f>
        <v>0</v>
      </c>
      <c r="K56" s="3"/>
      <c r="L56" s="3"/>
    </row>
    <row r="57" spans="1:12" ht="13.5" customHeight="1" outlineLevel="1" x14ac:dyDescent="0.2">
      <c r="A57" s="10" t="s">
        <v>56</v>
      </c>
      <c r="B57" s="65"/>
      <c r="C57" s="26" t="s">
        <v>44</v>
      </c>
      <c r="D57" s="27"/>
      <c r="E57" s="28"/>
      <c r="F57" s="14">
        <f>D57*E57</f>
        <v>0</v>
      </c>
      <c r="G57" s="74"/>
      <c r="H57" s="15">
        <f>F57-(SUM(I57:J57))</f>
        <v>0</v>
      </c>
      <c r="I57" s="17"/>
      <c r="J57" s="16"/>
      <c r="K57" s="3">
        <f>D57*E57-F57</f>
        <v>0</v>
      </c>
      <c r="L57" s="3">
        <f>(H57+I57+J57)-F57</f>
        <v>0</v>
      </c>
    </row>
    <row r="58" spans="1:12" ht="13.5" customHeight="1" outlineLevel="1" x14ac:dyDescent="0.2">
      <c r="A58" s="10" t="s">
        <v>57</v>
      </c>
      <c r="B58" s="63"/>
      <c r="C58" s="18" t="s">
        <v>58</v>
      </c>
      <c r="D58" s="12"/>
      <c r="E58" s="13"/>
      <c r="F58" s="14">
        <f>D58*E58</f>
        <v>0</v>
      </c>
      <c r="G58" s="73"/>
      <c r="H58" s="15">
        <f>F58-(SUM(I58:J58))</f>
        <v>0</v>
      </c>
      <c r="I58" s="17"/>
      <c r="J58" s="16"/>
      <c r="K58" s="3">
        <f>D58*E58-F58</f>
        <v>0</v>
      </c>
      <c r="L58" s="3">
        <f>(H58+I58+J58)-F58</f>
        <v>0</v>
      </c>
    </row>
    <row r="59" spans="1:12" ht="13.5" customHeight="1" outlineLevel="1" x14ac:dyDescent="0.2">
      <c r="A59" s="115" t="s">
        <v>59</v>
      </c>
      <c r="B59" s="116"/>
      <c r="C59" s="117"/>
      <c r="D59" s="118"/>
      <c r="E59" s="119"/>
      <c r="F59" s="29">
        <f>D59*E59</f>
        <v>0</v>
      </c>
      <c r="G59" s="74"/>
      <c r="H59" s="123">
        <f>F59-(SUM(I59:J59))</f>
        <v>0</v>
      </c>
      <c r="I59" s="23"/>
      <c r="J59" s="24"/>
      <c r="K59" s="3">
        <f>D59*E59-F59</f>
        <v>0</v>
      </c>
      <c r="L59" s="3">
        <f>(H59+I59+J59)-F59</f>
        <v>0</v>
      </c>
    </row>
    <row r="60" spans="1:12" ht="13.5" customHeight="1" thickBot="1" x14ac:dyDescent="0.25">
      <c r="A60" s="75" t="s">
        <v>387</v>
      </c>
      <c r="B60" s="76"/>
      <c r="C60" s="77"/>
      <c r="D60" s="78"/>
      <c r="E60" s="126"/>
      <c r="F60" s="105">
        <f>SUM(F49,F53,F56)</f>
        <v>0</v>
      </c>
      <c r="G60" s="104" t="str">
        <f>IFERROR(F60/$F$404,"0,00 %")</f>
        <v>0,00 %</v>
      </c>
      <c r="H60" s="79">
        <f>SUM(H56,H53,H49)</f>
        <v>0</v>
      </c>
      <c r="I60" s="127">
        <f>SUM(I56,I53,I49)</f>
        <v>0</v>
      </c>
      <c r="J60" s="105">
        <f>SUM(J56,J53,J49)</f>
        <v>0</v>
      </c>
      <c r="K60" s="3"/>
      <c r="L60" s="3"/>
    </row>
    <row r="61" spans="1:12" ht="10.5" customHeight="1" thickBot="1" x14ac:dyDescent="0.25">
      <c r="A61" s="6"/>
      <c r="B61" s="60"/>
      <c r="C61" s="7"/>
      <c r="D61" s="8"/>
      <c r="E61" s="39"/>
      <c r="F61" s="9"/>
      <c r="G61" s="9"/>
      <c r="H61" s="8"/>
      <c r="I61" s="8"/>
      <c r="J61" s="207"/>
      <c r="K61" s="3"/>
      <c r="L61" s="3"/>
    </row>
    <row r="62" spans="1:12" ht="33" customHeight="1" x14ac:dyDescent="0.2">
      <c r="A62" s="83" t="s">
        <v>381</v>
      </c>
      <c r="B62" s="84"/>
      <c r="C62" s="120"/>
      <c r="D62" s="121"/>
      <c r="E62" s="122"/>
      <c r="F62" s="87"/>
      <c r="G62" s="88"/>
      <c r="H62" s="89"/>
      <c r="I62" s="89"/>
      <c r="J62" s="90"/>
      <c r="K62" s="3"/>
      <c r="L62" s="3"/>
    </row>
    <row r="63" spans="1:12" ht="13.5" customHeight="1" x14ac:dyDescent="0.2">
      <c r="A63" s="50" t="s">
        <v>60</v>
      </c>
      <c r="B63" s="58"/>
      <c r="C63" s="51"/>
      <c r="D63" s="52"/>
      <c r="E63" s="53"/>
      <c r="F63" s="57">
        <f>SUM(F64:F67)</f>
        <v>0</v>
      </c>
      <c r="G63" s="97" t="str">
        <f>IFERROR(F63/$F$77,"0,00 %")</f>
        <v>0,00 %</v>
      </c>
      <c r="H63" s="56">
        <f t="shared" ref="H63:H76" si="10">F63-(SUM(I63:J63))</f>
        <v>0</v>
      </c>
      <c r="I63" s="56">
        <f>SUM(I64:I67)</f>
        <v>0</v>
      </c>
      <c r="J63" s="206">
        <f>SUM(J64:J67)</f>
        <v>0</v>
      </c>
      <c r="K63" s="3"/>
      <c r="L63" s="3"/>
    </row>
    <row r="64" spans="1:12" ht="13.5" customHeight="1" outlineLevel="1" x14ac:dyDescent="0.2">
      <c r="A64" s="10" t="s">
        <v>61</v>
      </c>
      <c r="B64" s="63"/>
      <c r="C64" s="18" t="s">
        <v>12</v>
      </c>
      <c r="D64" s="12"/>
      <c r="E64" s="13"/>
      <c r="F64" s="14">
        <f>D64*E64</f>
        <v>0</v>
      </c>
      <c r="G64" s="73"/>
      <c r="H64" s="15">
        <f t="shared" si="10"/>
        <v>0</v>
      </c>
      <c r="I64" s="17"/>
      <c r="J64" s="16"/>
      <c r="K64" s="3">
        <f>D64*E64-F64</f>
        <v>0</v>
      </c>
      <c r="L64" s="3">
        <f>(H64+I64+J64)-F64</f>
        <v>0</v>
      </c>
    </row>
    <row r="65" spans="1:12" ht="13.5" customHeight="1" outlineLevel="1" x14ac:dyDescent="0.2">
      <c r="A65" s="10" t="s">
        <v>297</v>
      </c>
      <c r="B65" s="63"/>
      <c r="C65" s="18" t="s">
        <v>300</v>
      </c>
      <c r="D65" s="12"/>
      <c r="E65" s="13"/>
      <c r="F65" s="14">
        <f>D65*E65</f>
        <v>0</v>
      </c>
      <c r="G65" s="73"/>
      <c r="H65" s="15">
        <f t="shared" si="10"/>
        <v>0</v>
      </c>
      <c r="I65" s="17"/>
      <c r="J65" s="16"/>
      <c r="K65" s="3">
        <f>D65*E65-F65</f>
        <v>0</v>
      </c>
      <c r="L65" s="3">
        <f>(H65+I65+J65)-F65</f>
        <v>0</v>
      </c>
    </row>
    <row r="66" spans="1:12" ht="13.5" customHeight="1" outlineLevel="1" x14ac:dyDescent="0.2">
      <c r="A66" s="10" t="s">
        <v>298</v>
      </c>
      <c r="B66" s="63"/>
      <c r="C66" s="18" t="s">
        <v>300</v>
      </c>
      <c r="D66" s="12"/>
      <c r="E66" s="13"/>
      <c r="F66" s="14">
        <f>D66*E66</f>
        <v>0</v>
      </c>
      <c r="G66" s="73"/>
      <c r="H66" s="15">
        <f t="shared" si="10"/>
        <v>0</v>
      </c>
      <c r="I66" s="17"/>
      <c r="J66" s="16"/>
      <c r="K66" s="3">
        <f>D66*E66-F66</f>
        <v>0</v>
      </c>
      <c r="L66" s="3">
        <f>(H66+I66+J66)-F66</f>
        <v>0</v>
      </c>
    </row>
    <row r="67" spans="1:12" ht="13.5" customHeight="1" outlineLevel="1" x14ac:dyDescent="0.2">
      <c r="A67" s="10" t="s">
        <v>62</v>
      </c>
      <c r="B67" s="63"/>
      <c r="C67" s="18"/>
      <c r="D67" s="12"/>
      <c r="E67" s="13"/>
      <c r="F67" s="14">
        <f>D67*E67</f>
        <v>0</v>
      </c>
      <c r="G67" s="73"/>
      <c r="H67" s="15">
        <f t="shared" si="10"/>
        <v>0</v>
      </c>
      <c r="I67" s="17"/>
      <c r="J67" s="16"/>
      <c r="K67" s="3">
        <f>D67*E67-F67</f>
        <v>0</v>
      </c>
      <c r="L67" s="3">
        <f>(H67+I67+J67)-F67</f>
        <v>0</v>
      </c>
    </row>
    <row r="68" spans="1:12" ht="13.5" customHeight="1" x14ac:dyDescent="0.2">
      <c r="A68" s="50" t="s">
        <v>63</v>
      </c>
      <c r="B68" s="58"/>
      <c r="C68" s="51"/>
      <c r="D68" s="52"/>
      <c r="E68" s="53"/>
      <c r="F68" s="57">
        <f>SUM(F69:F71)</f>
        <v>0</v>
      </c>
      <c r="G68" s="97" t="str">
        <f>IFERROR(F68/$F$77,"0,00 %")</f>
        <v>0,00 %</v>
      </c>
      <c r="H68" s="56">
        <f t="shared" si="10"/>
        <v>0</v>
      </c>
      <c r="I68" s="56">
        <f>SUM(I69:I71)</f>
        <v>0</v>
      </c>
      <c r="J68" s="206">
        <f>SUM(J69:J71)</f>
        <v>0</v>
      </c>
      <c r="K68" s="3"/>
      <c r="L68" s="3"/>
    </row>
    <row r="69" spans="1:12" ht="13.5" customHeight="1" outlineLevel="1" x14ac:dyDescent="0.2">
      <c r="A69" s="10" t="s">
        <v>64</v>
      </c>
      <c r="B69" s="63"/>
      <c r="C69" s="18" t="s">
        <v>12</v>
      </c>
      <c r="D69" s="12"/>
      <c r="E69" s="13"/>
      <c r="F69" s="14">
        <f>D69*E69</f>
        <v>0</v>
      </c>
      <c r="G69" s="73"/>
      <c r="H69" s="15">
        <f t="shared" si="10"/>
        <v>0</v>
      </c>
      <c r="I69" s="17"/>
      <c r="J69" s="16"/>
      <c r="K69" s="3">
        <f>D69*E69-F69</f>
        <v>0</v>
      </c>
      <c r="L69" s="3">
        <f>(H69+I69+J69)-F69</f>
        <v>0</v>
      </c>
    </row>
    <row r="70" spans="1:12" ht="13.5" customHeight="1" outlineLevel="1" x14ac:dyDescent="0.2">
      <c r="A70" s="10" t="s">
        <v>65</v>
      </c>
      <c r="B70" s="63"/>
      <c r="C70" s="18" t="s">
        <v>12</v>
      </c>
      <c r="D70" s="12"/>
      <c r="E70" s="13"/>
      <c r="F70" s="14">
        <f>D70*E70</f>
        <v>0</v>
      </c>
      <c r="G70" s="73"/>
      <c r="H70" s="15">
        <f t="shared" si="10"/>
        <v>0</v>
      </c>
      <c r="I70" s="17"/>
      <c r="J70" s="16"/>
      <c r="K70" s="3">
        <f>D70*E70-F70</f>
        <v>0</v>
      </c>
      <c r="L70" s="3">
        <f>(H70+I70+J70)-F70</f>
        <v>0</v>
      </c>
    </row>
    <row r="71" spans="1:12" ht="13.5" customHeight="1" outlineLevel="1" x14ac:dyDescent="0.2">
      <c r="A71" s="10" t="s">
        <v>66</v>
      </c>
      <c r="B71" s="63"/>
      <c r="C71" s="18"/>
      <c r="D71" s="12"/>
      <c r="E71" s="13"/>
      <c r="F71" s="14">
        <f>D71*E71</f>
        <v>0</v>
      </c>
      <c r="G71" s="73"/>
      <c r="H71" s="15">
        <f t="shared" si="10"/>
        <v>0</v>
      </c>
      <c r="I71" s="17"/>
      <c r="J71" s="16"/>
      <c r="K71" s="3">
        <f>D71*E71-F71</f>
        <v>0</v>
      </c>
      <c r="L71" s="3">
        <f>(H71+I71+J71)-F71</f>
        <v>0</v>
      </c>
    </row>
    <row r="72" spans="1:12" ht="13.5" customHeight="1" x14ac:dyDescent="0.2">
      <c r="A72" s="50" t="s">
        <v>283</v>
      </c>
      <c r="B72" s="58"/>
      <c r="C72" s="51"/>
      <c r="D72" s="52"/>
      <c r="E72" s="53"/>
      <c r="F72" s="57">
        <f>SUM(F73:F76)</f>
        <v>0</v>
      </c>
      <c r="G72" s="97" t="str">
        <f>IFERROR(F72/$F$77,"0,00 %")</f>
        <v>0,00 %</v>
      </c>
      <c r="H72" s="56">
        <f t="shared" si="10"/>
        <v>0</v>
      </c>
      <c r="I72" s="56">
        <f>SUM(I73:I76)</f>
        <v>0</v>
      </c>
      <c r="J72" s="206">
        <f>SUM(J73:J76)</f>
        <v>0</v>
      </c>
      <c r="K72" s="3"/>
      <c r="L72" s="3"/>
    </row>
    <row r="73" spans="1:12" ht="13.5" customHeight="1" outlineLevel="1" x14ac:dyDescent="0.2">
      <c r="A73" s="19" t="s">
        <v>284</v>
      </c>
      <c r="B73" s="62"/>
      <c r="C73" s="20" t="s">
        <v>54</v>
      </c>
      <c r="D73" s="21"/>
      <c r="E73" s="22"/>
      <c r="F73" s="14">
        <f>D73*E73</f>
        <v>0</v>
      </c>
      <c r="G73" s="73"/>
      <c r="H73" s="15">
        <f t="shared" si="10"/>
        <v>0</v>
      </c>
      <c r="I73" s="17"/>
      <c r="J73" s="16"/>
      <c r="K73" s="3">
        <f>D73*E73-F73</f>
        <v>0</v>
      </c>
      <c r="L73" s="3">
        <f>(H73+I73+J73)-F73</f>
        <v>0</v>
      </c>
    </row>
    <row r="74" spans="1:12" ht="13.5" customHeight="1" outlineLevel="1" x14ac:dyDescent="0.2">
      <c r="A74" s="19" t="s">
        <v>285</v>
      </c>
      <c r="B74" s="62"/>
      <c r="C74" s="20" t="s">
        <v>54</v>
      </c>
      <c r="D74" s="21"/>
      <c r="E74" s="22"/>
      <c r="F74" s="14">
        <f>D74*E74</f>
        <v>0</v>
      </c>
      <c r="G74" s="73"/>
      <c r="H74" s="15">
        <f t="shared" si="10"/>
        <v>0</v>
      </c>
      <c r="I74" s="17"/>
      <c r="J74" s="16"/>
      <c r="K74" s="3">
        <f>D74*E74-F74</f>
        <v>0</v>
      </c>
      <c r="L74" s="3">
        <f>(H74+I74+J74)-F74</f>
        <v>0</v>
      </c>
    </row>
    <row r="75" spans="1:12" ht="13.5" customHeight="1" outlineLevel="1" x14ac:dyDescent="0.2">
      <c r="A75" s="19" t="s">
        <v>286</v>
      </c>
      <c r="B75" s="62"/>
      <c r="C75" s="20" t="s">
        <v>67</v>
      </c>
      <c r="D75" s="21"/>
      <c r="E75" s="22"/>
      <c r="F75" s="14">
        <f>D75*E75</f>
        <v>0</v>
      </c>
      <c r="G75" s="73"/>
      <c r="H75" s="15">
        <f t="shared" si="10"/>
        <v>0</v>
      </c>
      <c r="I75" s="17"/>
      <c r="J75" s="16"/>
      <c r="K75" s="3">
        <f>D75*E75-F75</f>
        <v>0</v>
      </c>
      <c r="L75" s="3">
        <f>(H75+I75+J75)-F75</f>
        <v>0</v>
      </c>
    </row>
    <row r="76" spans="1:12" ht="13.5" customHeight="1" outlineLevel="1" x14ac:dyDescent="0.2">
      <c r="A76" s="19" t="s">
        <v>287</v>
      </c>
      <c r="B76" s="62"/>
      <c r="C76" s="20"/>
      <c r="D76" s="21"/>
      <c r="E76" s="22"/>
      <c r="F76" s="14">
        <f>D76*E76</f>
        <v>0</v>
      </c>
      <c r="G76" s="73"/>
      <c r="H76" s="15">
        <f t="shared" si="10"/>
        <v>0</v>
      </c>
      <c r="I76" s="17"/>
      <c r="J76" s="16"/>
      <c r="K76" s="3">
        <f>D76*E76-F76</f>
        <v>0</v>
      </c>
      <c r="L76" s="3">
        <f>(H76+I76+J76)-F76</f>
        <v>0</v>
      </c>
    </row>
    <row r="77" spans="1:12" ht="13.5" customHeight="1" thickBot="1" x14ac:dyDescent="0.25">
      <c r="A77" s="75" t="s">
        <v>68</v>
      </c>
      <c r="B77" s="76"/>
      <c r="C77" s="124"/>
      <c r="D77" s="125"/>
      <c r="E77" s="126"/>
      <c r="F77" s="105">
        <f>SUM(F63,F68,F72)</f>
        <v>0</v>
      </c>
      <c r="G77" s="104" t="str">
        <f>IFERROR(F77/$F$404,"0,00 %")</f>
        <v>0,00 %</v>
      </c>
      <c r="H77" s="79">
        <f>SUM(H72,H68,H63)</f>
        <v>0</v>
      </c>
      <c r="I77" s="79">
        <f t="shared" ref="I77:J77" si="11">SUM(I72,I68,I63)</f>
        <v>0</v>
      </c>
      <c r="J77" s="80">
        <f t="shared" si="11"/>
        <v>0</v>
      </c>
      <c r="K77" s="3"/>
      <c r="L77" s="3"/>
    </row>
    <row r="78" spans="1:12" ht="10.5" customHeight="1" thickBot="1" x14ac:dyDescent="0.25">
      <c r="A78" s="6"/>
      <c r="B78" s="60"/>
      <c r="C78" s="7"/>
      <c r="D78" s="8"/>
      <c r="E78" s="39"/>
      <c r="F78" s="9"/>
      <c r="G78" s="9"/>
      <c r="H78" s="8"/>
      <c r="I78" s="8"/>
      <c r="J78" s="207"/>
      <c r="K78" s="3"/>
      <c r="L78" s="3"/>
    </row>
    <row r="79" spans="1:12" ht="54.9" customHeight="1" thickBot="1" x14ac:dyDescent="0.25">
      <c r="A79" s="83" t="s">
        <v>388</v>
      </c>
      <c r="B79" s="84"/>
      <c r="C79" s="85"/>
      <c r="D79" s="86"/>
      <c r="E79" s="122"/>
      <c r="F79" s="87"/>
      <c r="G79" s="88"/>
      <c r="H79" s="89"/>
      <c r="I79" s="89"/>
      <c r="J79" s="90"/>
      <c r="K79" s="3"/>
      <c r="L79" s="3"/>
    </row>
    <row r="80" spans="1:12" ht="20.25" customHeight="1" x14ac:dyDescent="0.2">
      <c r="A80" s="164" t="s">
        <v>356</v>
      </c>
      <c r="B80" s="176"/>
      <c r="C80" s="177"/>
      <c r="D80" s="178"/>
      <c r="E80" s="179"/>
      <c r="F80" s="180">
        <f>SUM(F81,F85)</f>
        <v>0</v>
      </c>
      <c r="G80" s="181" t="str">
        <f>IFERROR(F80/$F$203,"0,00 %")</f>
        <v>0,00 %</v>
      </c>
      <c r="H80" s="182">
        <f t="shared" ref="H80" si="12">F80-(SUM(I80:J80))</f>
        <v>0</v>
      </c>
      <c r="I80" s="182">
        <f>SUM(I81,I85)</f>
        <v>0</v>
      </c>
      <c r="J80" s="208">
        <f>SUM(J81,J85)</f>
        <v>0</v>
      </c>
      <c r="K80" s="3"/>
      <c r="L80" s="3"/>
    </row>
    <row r="81" spans="1:12" ht="13.5" customHeight="1" outlineLevel="1" x14ac:dyDescent="0.2">
      <c r="A81" s="99" t="s">
        <v>369</v>
      </c>
      <c r="B81" s="58" t="s">
        <v>10</v>
      </c>
      <c r="C81" s="166"/>
      <c r="D81" s="167"/>
      <c r="E81" s="168"/>
      <c r="F81" s="57">
        <f>SUM(F82:F84)</f>
        <v>0</v>
      </c>
      <c r="G81" s="97"/>
      <c r="H81" s="56">
        <f t="shared" ref="H81" si="13">F81-(SUM(I81:J81))</f>
        <v>0</v>
      </c>
      <c r="I81" s="56">
        <f>SUM(I82:I84)</f>
        <v>0</v>
      </c>
      <c r="J81" s="206">
        <f>SUM(J82:J84)</f>
        <v>0</v>
      </c>
      <c r="K81" s="3"/>
      <c r="L81" s="3"/>
    </row>
    <row r="82" spans="1:12" ht="13.5" customHeight="1" outlineLevel="2" x14ac:dyDescent="0.2">
      <c r="A82" s="10" t="s">
        <v>371</v>
      </c>
      <c r="B82" s="61"/>
      <c r="C82" s="11" t="s">
        <v>69</v>
      </c>
      <c r="D82" s="12"/>
      <c r="E82" s="13"/>
      <c r="F82" s="14">
        <f>D82*E82</f>
        <v>0</v>
      </c>
      <c r="G82" s="98"/>
      <c r="H82" s="15">
        <f>F82-(SUM(I82:J82))</f>
        <v>0</v>
      </c>
      <c r="I82" s="15"/>
      <c r="J82" s="16"/>
      <c r="K82" s="3">
        <f>D82*E82-F82</f>
        <v>0</v>
      </c>
      <c r="L82" s="3">
        <f>(H82+I82+J82)-F82</f>
        <v>0</v>
      </c>
    </row>
    <row r="83" spans="1:12" ht="13.5" customHeight="1" outlineLevel="2" x14ac:dyDescent="0.2">
      <c r="A83" s="10" t="s">
        <v>372</v>
      </c>
      <c r="B83" s="61"/>
      <c r="C83" s="11" t="s">
        <v>69</v>
      </c>
      <c r="D83" s="12"/>
      <c r="E83" s="13"/>
      <c r="F83" s="14">
        <f>D83*E83</f>
        <v>0</v>
      </c>
      <c r="G83" s="98"/>
      <c r="H83" s="15">
        <f>F83-(SUM(I83:J83))</f>
        <v>0</v>
      </c>
      <c r="I83" s="15"/>
      <c r="J83" s="16"/>
      <c r="K83" s="3">
        <f>D83*E83-F83</f>
        <v>0</v>
      </c>
      <c r="L83" s="3">
        <f>(H83+I83+J83)-F83</f>
        <v>0</v>
      </c>
    </row>
    <row r="84" spans="1:12" ht="13.5" customHeight="1" outlineLevel="2" x14ac:dyDescent="0.2">
      <c r="A84" s="10" t="s">
        <v>373</v>
      </c>
      <c r="B84" s="61"/>
      <c r="C84" s="11" t="s">
        <v>69</v>
      </c>
      <c r="D84" s="12"/>
      <c r="E84" s="13"/>
      <c r="F84" s="14">
        <f>D84*E84</f>
        <v>0</v>
      </c>
      <c r="G84" s="98"/>
      <c r="H84" s="15">
        <f>F84-(SUM(I84:J84))</f>
        <v>0</v>
      </c>
      <c r="I84" s="15"/>
      <c r="J84" s="16"/>
      <c r="K84" s="3">
        <f>D84*E84-F84</f>
        <v>0</v>
      </c>
      <c r="L84" s="3">
        <f>(H84+I84+J84)-F84</f>
        <v>0</v>
      </c>
    </row>
    <row r="85" spans="1:12" ht="13.5" customHeight="1" outlineLevel="1" thickBot="1" x14ac:dyDescent="0.25">
      <c r="A85" s="99" t="s">
        <v>370</v>
      </c>
      <c r="B85" s="165"/>
      <c r="C85" s="205" t="s">
        <v>300</v>
      </c>
      <c r="D85" s="167"/>
      <c r="E85" s="168"/>
      <c r="F85" s="57">
        <f>D85*E85</f>
        <v>0</v>
      </c>
      <c r="G85" s="97"/>
      <c r="H85" s="56">
        <f>F85-(SUM(I85:J85))</f>
        <v>0</v>
      </c>
      <c r="I85" s="56">
        <v>0</v>
      </c>
      <c r="J85" s="206">
        <v>0</v>
      </c>
      <c r="K85" s="3"/>
      <c r="L85" s="3"/>
    </row>
    <row r="86" spans="1:12" ht="20.25" customHeight="1" x14ac:dyDescent="0.2">
      <c r="A86" s="164" t="s">
        <v>274</v>
      </c>
      <c r="B86" s="176"/>
      <c r="C86" s="177"/>
      <c r="D86" s="178"/>
      <c r="E86" s="179"/>
      <c r="F86" s="180">
        <f>SUM(F87,F90,F93,F96)</f>
        <v>0</v>
      </c>
      <c r="G86" s="181" t="str">
        <f>IFERROR(F86/$F$203,"0,00 %")</f>
        <v>0,00 %</v>
      </c>
      <c r="H86" s="182">
        <f t="shared" ref="H86" si="14">F86-(SUM(I86:J86))</f>
        <v>0</v>
      </c>
      <c r="I86" s="182">
        <f>SUM(I87,I90,I93,I96)</f>
        <v>0</v>
      </c>
      <c r="J86" s="208">
        <f>SUM(J87,J90,J93,J96)</f>
        <v>0</v>
      </c>
      <c r="K86" s="3"/>
      <c r="L86" s="3"/>
    </row>
    <row r="87" spans="1:12" ht="13.5" customHeight="1" outlineLevel="1" x14ac:dyDescent="0.2">
      <c r="A87" s="99" t="s">
        <v>322</v>
      </c>
      <c r="B87" s="165"/>
      <c r="C87" s="166"/>
      <c r="D87" s="167"/>
      <c r="E87" s="168"/>
      <c r="F87" s="57">
        <f>SUM(F88:F89)</f>
        <v>0</v>
      </c>
      <c r="G87" s="97"/>
      <c r="H87" s="56">
        <f t="shared" ref="H87" si="15">F87-(SUM(I87:J87))</f>
        <v>0</v>
      </c>
      <c r="I87" s="56">
        <f>SUM(I88:I89)</f>
        <v>0</v>
      </c>
      <c r="J87" s="206">
        <f>SUM(J88:J89)</f>
        <v>0</v>
      </c>
      <c r="K87" s="3"/>
      <c r="L87" s="3"/>
    </row>
    <row r="88" spans="1:12" ht="13.5" customHeight="1" outlineLevel="2" x14ac:dyDescent="0.2">
      <c r="A88" s="10" t="s">
        <v>351</v>
      </c>
      <c r="B88" s="64"/>
      <c r="C88" s="11" t="s">
        <v>69</v>
      </c>
      <c r="D88" s="12"/>
      <c r="E88" s="13"/>
      <c r="F88" s="14">
        <f>D88*E88</f>
        <v>0</v>
      </c>
      <c r="G88" s="98"/>
      <c r="H88" s="15">
        <f>F88-(SUM(I88:J88))</f>
        <v>0</v>
      </c>
      <c r="I88" s="15"/>
      <c r="J88" s="16"/>
      <c r="K88" s="3">
        <f>D88*E88-F88</f>
        <v>0</v>
      </c>
      <c r="L88" s="3">
        <f>(H88+I88+J88)-F88</f>
        <v>0</v>
      </c>
    </row>
    <row r="89" spans="1:12" ht="13.5" customHeight="1" outlineLevel="2" x14ac:dyDescent="0.2">
      <c r="A89" s="10" t="s">
        <v>352</v>
      </c>
      <c r="B89" s="64"/>
      <c r="C89" s="11" t="s">
        <v>69</v>
      </c>
      <c r="D89" s="12"/>
      <c r="E89" s="13"/>
      <c r="F89" s="14">
        <f>D89*E89</f>
        <v>0</v>
      </c>
      <c r="G89" s="98"/>
      <c r="H89" s="15">
        <f>F89-(SUM(I89:J89))</f>
        <v>0</v>
      </c>
      <c r="I89" s="15"/>
      <c r="J89" s="16"/>
      <c r="K89" s="3">
        <f>D89*E89-F89</f>
        <v>0</v>
      </c>
      <c r="L89" s="3">
        <f>(H89+I89+J89)-F89</f>
        <v>0</v>
      </c>
    </row>
    <row r="90" spans="1:12" ht="13.5" customHeight="1" outlineLevel="1" x14ac:dyDescent="0.2">
      <c r="A90" s="99" t="s">
        <v>323</v>
      </c>
      <c r="B90" s="165"/>
      <c r="C90" s="166"/>
      <c r="D90" s="167"/>
      <c r="E90" s="168"/>
      <c r="F90" s="57">
        <f>SUM(F91:F92)</f>
        <v>0</v>
      </c>
      <c r="G90" s="97"/>
      <c r="H90" s="56">
        <f t="shared" ref="H90" si="16">F90-(SUM(I90:J90))</f>
        <v>0</v>
      </c>
      <c r="I90" s="56">
        <f>SUM(I91:I92)</f>
        <v>0</v>
      </c>
      <c r="J90" s="206">
        <f>SUM(J91:J92)</f>
        <v>0</v>
      </c>
      <c r="K90" s="3"/>
      <c r="L90" s="3"/>
    </row>
    <row r="91" spans="1:12" ht="13.5" customHeight="1" outlineLevel="2" x14ac:dyDescent="0.2">
      <c r="A91" s="10" t="s">
        <v>324</v>
      </c>
      <c r="B91" s="64"/>
      <c r="C91" s="11" t="s">
        <v>321</v>
      </c>
      <c r="D91" s="12"/>
      <c r="E91" s="13"/>
      <c r="F91" s="14">
        <f>D91*E91</f>
        <v>0</v>
      </c>
      <c r="G91" s="98"/>
      <c r="H91" s="15">
        <f>F91-(SUM(I91:J91))</f>
        <v>0</v>
      </c>
      <c r="I91" s="15"/>
      <c r="J91" s="16"/>
      <c r="K91" s="3">
        <f>D91*E91-F91</f>
        <v>0</v>
      </c>
      <c r="L91" s="3">
        <f>(H91+I91+J91)-F91</f>
        <v>0</v>
      </c>
    </row>
    <row r="92" spans="1:12" ht="13.5" customHeight="1" outlineLevel="2" x14ac:dyDescent="0.2">
      <c r="A92" s="10" t="s">
        <v>325</v>
      </c>
      <c r="B92" s="64"/>
      <c r="C92" s="11" t="s">
        <v>321</v>
      </c>
      <c r="D92" s="12"/>
      <c r="E92" s="13"/>
      <c r="F92" s="14">
        <f>D92*E92</f>
        <v>0</v>
      </c>
      <c r="G92" s="98"/>
      <c r="H92" s="15">
        <f>F92-(SUM(I92:J92))</f>
        <v>0</v>
      </c>
      <c r="I92" s="15"/>
      <c r="J92" s="16"/>
      <c r="K92" s="3">
        <f>D92*E92-F92</f>
        <v>0</v>
      </c>
      <c r="L92" s="3">
        <f>(H92+I92+J92)-F92</f>
        <v>0</v>
      </c>
    </row>
    <row r="93" spans="1:12" ht="13.5" customHeight="1" outlineLevel="1" x14ac:dyDescent="0.2">
      <c r="A93" s="50" t="s">
        <v>326</v>
      </c>
      <c r="B93" s="58" t="s">
        <v>10</v>
      </c>
      <c r="C93" s="51"/>
      <c r="D93" s="52"/>
      <c r="E93" s="53"/>
      <c r="F93" s="57">
        <f>SUM(F94:F95)</f>
        <v>0</v>
      </c>
      <c r="G93" s="97"/>
      <c r="H93" s="56">
        <f t="shared" ref="H93:H98" si="17">F93-(SUM(I93:J93))</f>
        <v>0</v>
      </c>
      <c r="I93" s="56">
        <f>SUM(I94:I95)</f>
        <v>0</v>
      </c>
      <c r="J93" s="206">
        <f>SUM(J94:J95)</f>
        <v>0</v>
      </c>
      <c r="K93" s="3"/>
      <c r="L93" s="3"/>
    </row>
    <row r="94" spans="1:12" ht="13.5" customHeight="1" outlineLevel="2" x14ac:dyDescent="0.2">
      <c r="A94" s="10" t="s">
        <v>353</v>
      </c>
      <c r="B94" s="61"/>
      <c r="C94" s="11" t="s">
        <v>70</v>
      </c>
      <c r="D94" s="12"/>
      <c r="E94" s="13"/>
      <c r="F94" s="14">
        <f t="shared" ref="F94:F95" si="18">D94*E94</f>
        <v>0</v>
      </c>
      <c r="G94" s="98"/>
      <c r="H94" s="15">
        <f t="shared" si="17"/>
        <v>0</v>
      </c>
      <c r="I94" s="15"/>
      <c r="J94" s="16"/>
      <c r="K94" s="3">
        <f>D94*E94-F94</f>
        <v>0</v>
      </c>
      <c r="L94" s="3">
        <f>(H94+I94+J94)-F94</f>
        <v>0</v>
      </c>
    </row>
    <row r="95" spans="1:12" ht="13.5" customHeight="1" outlineLevel="2" x14ac:dyDescent="0.2">
      <c r="A95" s="10" t="s">
        <v>354</v>
      </c>
      <c r="B95" s="61"/>
      <c r="C95" s="11" t="s">
        <v>70</v>
      </c>
      <c r="D95" s="12"/>
      <c r="E95" s="13"/>
      <c r="F95" s="14">
        <f t="shared" si="18"/>
        <v>0</v>
      </c>
      <c r="G95" s="98"/>
      <c r="H95" s="15">
        <f t="shared" si="17"/>
        <v>0</v>
      </c>
      <c r="I95" s="15"/>
      <c r="J95" s="16"/>
      <c r="K95" s="3">
        <f>D95*E95-F95</f>
        <v>0</v>
      </c>
      <c r="L95" s="3">
        <f>(H95+I95+J95)-F95</f>
        <v>0</v>
      </c>
    </row>
    <row r="96" spans="1:12" ht="13.5" customHeight="1" outlineLevel="1" x14ac:dyDescent="0.2">
      <c r="A96" s="99" t="s">
        <v>327</v>
      </c>
      <c r="B96" s="58"/>
      <c r="C96" s="55"/>
      <c r="D96" s="52"/>
      <c r="E96" s="53"/>
      <c r="F96" s="57">
        <f>SUM(F97:F98)</f>
        <v>0</v>
      </c>
      <c r="G96" s="97"/>
      <c r="H96" s="56">
        <f t="shared" si="17"/>
        <v>0</v>
      </c>
      <c r="I96" s="56">
        <f>SUM(I97:I98)</f>
        <v>0</v>
      </c>
      <c r="J96" s="206">
        <f>SUM(J97:J98)</f>
        <v>0</v>
      </c>
      <c r="K96" s="3"/>
      <c r="L96" s="3"/>
    </row>
    <row r="97" spans="1:12" ht="13.5" customHeight="1" outlineLevel="2" x14ac:dyDescent="0.2">
      <c r="A97" s="134" t="s">
        <v>368</v>
      </c>
      <c r="B97" s="64"/>
      <c r="C97" s="11" t="s">
        <v>273</v>
      </c>
      <c r="D97" s="12"/>
      <c r="E97" s="13"/>
      <c r="F97" s="14">
        <f t="shared" ref="F97:F98" si="19">D97*E97</f>
        <v>0</v>
      </c>
      <c r="G97" s="98"/>
      <c r="H97" s="15">
        <f t="shared" si="17"/>
        <v>0</v>
      </c>
      <c r="I97" s="15"/>
      <c r="J97" s="16"/>
      <c r="K97" s="3">
        <f>D97*E97-F97</f>
        <v>0</v>
      </c>
      <c r="L97" s="3">
        <f>(H97+I97+J97)-F97</f>
        <v>0</v>
      </c>
    </row>
    <row r="98" spans="1:12" ht="13.5" customHeight="1" outlineLevel="2" thickBot="1" x14ac:dyDescent="0.25">
      <c r="A98" s="134" t="s">
        <v>328</v>
      </c>
      <c r="B98" s="64"/>
      <c r="C98" s="11" t="s">
        <v>273</v>
      </c>
      <c r="D98" s="12"/>
      <c r="E98" s="13"/>
      <c r="F98" s="14">
        <f t="shared" si="19"/>
        <v>0</v>
      </c>
      <c r="G98" s="98"/>
      <c r="H98" s="15">
        <f t="shared" si="17"/>
        <v>0</v>
      </c>
      <c r="I98" s="15"/>
      <c r="J98" s="16"/>
      <c r="K98" s="3">
        <f>D98*E98-F98</f>
        <v>0</v>
      </c>
      <c r="L98" s="3">
        <f>(H98+I98+J98)-F98</f>
        <v>0</v>
      </c>
    </row>
    <row r="99" spans="1:12" ht="20.25" customHeight="1" collapsed="1" thickBot="1" x14ac:dyDescent="0.25">
      <c r="A99" s="164" t="s">
        <v>274</v>
      </c>
      <c r="B99" s="176"/>
      <c r="C99" s="177"/>
      <c r="D99" s="178"/>
      <c r="E99" s="179"/>
      <c r="F99" s="180">
        <f>SUM(F100,F103,F106,F109)</f>
        <v>0</v>
      </c>
      <c r="G99" s="181" t="str">
        <f>IFERROR(F99/$F$203,"0,00 %")</f>
        <v>0,00 %</v>
      </c>
      <c r="H99" s="182">
        <f t="shared" ref="H99" si="20">F99-(SUM(I99:J99))</f>
        <v>0</v>
      </c>
      <c r="I99" s="182">
        <f>SUM(I100,I103,I106,I109)</f>
        <v>0</v>
      </c>
      <c r="J99" s="208">
        <f>SUM(J100,J103,J106,J109)</f>
        <v>0</v>
      </c>
      <c r="K99" s="3"/>
      <c r="L99" s="3"/>
    </row>
    <row r="100" spans="1:12" ht="13.5" hidden="1" customHeight="1" outlineLevel="1" x14ac:dyDescent="0.2">
      <c r="A100" s="99" t="s">
        <v>322</v>
      </c>
      <c r="B100" s="165"/>
      <c r="C100" s="166"/>
      <c r="D100" s="167"/>
      <c r="E100" s="168"/>
      <c r="F100" s="57">
        <f>SUM(F101:F102)</f>
        <v>0</v>
      </c>
      <c r="G100" s="97"/>
      <c r="H100" s="56">
        <f t="shared" ref="H100" si="21">F100-(SUM(I100:J100))</f>
        <v>0</v>
      </c>
      <c r="I100" s="56">
        <f>SUM(I101:I102)</f>
        <v>0</v>
      </c>
      <c r="J100" s="206">
        <f>SUM(J101:J102)</f>
        <v>0</v>
      </c>
      <c r="K100" s="3"/>
      <c r="L100" s="3"/>
    </row>
    <row r="101" spans="1:12" ht="13.5" hidden="1" customHeight="1" outlineLevel="2" x14ac:dyDescent="0.2">
      <c r="A101" s="10" t="s">
        <v>351</v>
      </c>
      <c r="B101" s="64"/>
      <c r="C101" s="11" t="s">
        <v>69</v>
      </c>
      <c r="D101" s="12"/>
      <c r="E101" s="13"/>
      <c r="F101" s="14">
        <f>D101*E101</f>
        <v>0</v>
      </c>
      <c r="G101" s="98"/>
      <c r="H101" s="15">
        <f>F101-(SUM(I101:J101))</f>
        <v>0</v>
      </c>
      <c r="I101" s="15"/>
      <c r="J101" s="16"/>
      <c r="K101" s="3">
        <f>D101*E101-F101</f>
        <v>0</v>
      </c>
      <c r="L101" s="3">
        <f>(H101+I101+J101)-F101</f>
        <v>0</v>
      </c>
    </row>
    <row r="102" spans="1:12" ht="13.5" hidden="1" customHeight="1" outlineLevel="2" x14ac:dyDescent="0.2">
      <c r="A102" s="10" t="s">
        <v>352</v>
      </c>
      <c r="B102" s="64"/>
      <c r="C102" s="11" t="s">
        <v>69</v>
      </c>
      <c r="D102" s="12"/>
      <c r="E102" s="13"/>
      <c r="F102" s="14">
        <f>D102*E102</f>
        <v>0</v>
      </c>
      <c r="G102" s="98"/>
      <c r="H102" s="15">
        <f>F102-(SUM(I102:J102))</f>
        <v>0</v>
      </c>
      <c r="I102" s="15"/>
      <c r="J102" s="16"/>
      <c r="K102" s="3">
        <f>D102*E102-F102</f>
        <v>0</v>
      </c>
      <c r="L102" s="3">
        <f>(H102+I102+J102)-F102</f>
        <v>0</v>
      </c>
    </row>
    <row r="103" spans="1:12" ht="13.5" hidden="1" customHeight="1" outlineLevel="1" x14ac:dyDescent="0.2">
      <c r="A103" s="99" t="s">
        <v>323</v>
      </c>
      <c r="B103" s="165"/>
      <c r="C103" s="166"/>
      <c r="D103" s="167"/>
      <c r="E103" s="168"/>
      <c r="F103" s="57">
        <f>SUM(F104:F105)</f>
        <v>0</v>
      </c>
      <c r="G103" s="97"/>
      <c r="H103" s="56">
        <f t="shared" ref="H103" si="22">F103-(SUM(I103:J103))</f>
        <v>0</v>
      </c>
      <c r="I103" s="56">
        <f>SUM(I104:I105)</f>
        <v>0</v>
      </c>
      <c r="J103" s="206">
        <f>SUM(J104:J105)</f>
        <v>0</v>
      </c>
      <c r="K103" s="3"/>
      <c r="L103" s="3"/>
    </row>
    <row r="104" spans="1:12" ht="13.5" hidden="1" customHeight="1" outlineLevel="2" x14ac:dyDescent="0.2">
      <c r="A104" s="10" t="s">
        <v>324</v>
      </c>
      <c r="B104" s="64"/>
      <c r="C104" s="11" t="s">
        <v>321</v>
      </c>
      <c r="D104" s="12"/>
      <c r="E104" s="13"/>
      <c r="F104" s="14">
        <f>D104*E104</f>
        <v>0</v>
      </c>
      <c r="G104" s="98"/>
      <c r="H104" s="15">
        <f>F104-(SUM(I104:J104))</f>
        <v>0</v>
      </c>
      <c r="I104" s="15"/>
      <c r="J104" s="16"/>
      <c r="K104" s="3">
        <f>D104*E104-F104</f>
        <v>0</v>
      </c>
      <c r="L104" s="3">
        <f>(H104+I104+J104)-F104</f>
        <v>0</v>
      </c>
    </row>
    <row r="105" spans="1:12" ht="13.5" hidden="1" customHeight="1" outlineLevel="2" x14ac:dyDescent="0.2">
      <c r="A105" s="10" t="s">
        <v>325</v>
      </c>
      <c r="B105" s="64"/>
      <c r="C105" s="11" t="s">
        <v>321</v>
      </c>
      <c r="D105" s="12"/>
      <c r="E105" s="13"/>
      <c r="F105" s="14">
        <f>D105*E105</f>
        <v>0</v>
      </c>
      <c r="G105" s="98"/>
      <c r="H105" s="15">
        <f>F105-(SUM(I105:J105))</f>
        <v>0</v>
      </c>
      <c r="I105" s="15"/>
      <c r="J105" s="16"/>
      <c r="K105" s="3">
        <f>D105*E105-F105</f>
        <v>0</v>
      </c>
      <c r="L105" s="3">
        <f>(H105+I105+J105)-F105</f>
        <v>0</v>
      </c>
    </row>
    <row r="106" spans="1:12" ht="13.5" hidden="1" customHeight="1" outlineLevel="1" x14ac:dyDescent="0.2">
      <c r="A106" s="50" t="s">
        <v>326</v>
      </c>
      <c r="B106" s="58" t="s">
        <v>10</v>
      </c>
      <c r="C106" s="51"/>
      <c r="D106" s="52"/>
      <c r="E106" s="53"/>
      <c r="F106" s="57">
        <f>SUM(F107:F108)</f>
        <v>0</v>
      </c>
      <c r="G106" s="97"/>
      <c r="H106" s="56">
        <f t="shared" ref="H106:H111" si="23">F106-(SUM(I106:J106))</f>
        <v>0</v>
      </c>
      <c r="I106" s="56">
        <f>SUM(I107:I108)</f>
        <v>0</v>
      </c>
      <c r="J106" s="206">
        <f>SUM(J107:J108)</f>
        <v>0</v>
      </c>
      <c r="K106" s="3"/>
      <c r="L106" s="3"/>
    </row>
    <row r="107" spans="1:12" ht="13.5" hidden="1" customHeight="1" outlineLevel="2" x14ac:dyDescent="0.2">
      <c r="A107" s="10" t="s">
        <v>353</v>
      </c>
      <c r="B107" s="61"/>
      <c r="C107" s="11" t="s">
        <v>70</v>
      </c>
      <c r="D107" s="12"/>
      <c r="E107" s="13"/>
      <c r="F107" s="14">
        <f t="shared" ref="F107:F108" si="24">D107*E107</f>
        <v>0</v>
      </c>
      <c r="G107" s="98"/>
      <c r="H107" s="15">
        <f t="shared" si="23"/>
        <v>0</v>
      </c>
      <c r="I107" s="15"/>
      <c r="J107" s="16"/>
      <c r="K107" s="3">
        <f>D107*E107-F107</f>
        <v>0</v>
      </c>
      <c r="L107" s="3">
        <f>(H107+I107+J107)-F107</f>
        <v>0</v>
      </c>
    </row>
    <row r="108" spans="1:12" ht="13.5" hidden="1" customHeight="1" outlineLevel="2" x14ac:dyDescent="0.2">
      <c r="A108" s="10" t="s">
        <v>354</v>
      </c>
      <c r="B108" s="61"/>
      <c r="C108" s="11" t="s">
        <v>70</v>
      </c>
      <c r="D108" s="12"/>
      <c r="E108" s="13"/>
      <c r="F108" s="14">
        <f t="shared" si="24"/>
        <v>0</v>
      </c>
      <c r="G108" s="98"/>
      <c r="H108" s="15">
        <f t="shared" si="23"/>
        <v>0</v>
      </c>
      <c r="I108" s="15"/>
      <c r="J108" s="16"/>
      <c r="K108" s="3">
        <f>D108*E108-F108</f>
        <v>0</v>
      </c>
      <c r="L108" s="3">
        <f>(H108+I108+J108)-F108</f>
        <v>0</v>
      </c>
    </row>
    <row r="109" spans="1:12" ht="13.5" hidden="1" customHeight="1" outlineLevel="1" x14ac:dyDescent="0.2">
      <c r="A109" s="99" t="s">
        <v>327</v>
      </c>
      <c r="B109" s="58"/>
      <c r="C109" s="55"/>
      <c r="D109" s="52"/>
      <c r="E109" s="53"/>
      <c r="F109" s="57">
        <f>SUM(F110:F111)</f>
        <v>0</v>
      </c>
      <c r="G109" s="97"/>
      <c r="H109" s="56">
        <f t="shared" si="23"/>
        <v>0</v>
      </c>
      <c r="I109" s="56">
        <f>SUM(I110:I111)</f>
        <v>0</v>
      </c>
      <c r="J109" s="206">
        <f>SUM(J110:J111)</f>
        <v>0</v>
      </c>
      <c r="K109" s="3"/>
      <c r="L109" s="3"/>
    </row>
    <row r="110" spans="1:12" ht="13.5" hidden="1" customHeight="1" outlineLevel="2" x14ac:dyDescent="0.2">
      <c r="A110" s="134" t="s">
        <v>368</v>
      </c>
      <c r="B110" s="64"/>
      <c r="C110" s="11" t="s">
        <v>273</v>
      </c>
      <c r="D110" s="12"/>
      <c r="E110" s="13"/>
      <c r="F110" s="14">
        <f t="shared" ref="F110:F111" si="25">D110*E110</f>
        <v>0</v>
      </c>
      <c r="G110" s="98"/>
      <c r="H110" s="15">
        <f t="shared" si="23"/>
        <v>0</v>
      </c>
      <c r="I110" s="15"/>
      <c r="J110" s="16"/>
      <c r="K110" s="3">
        <f>D110*E110-F110</f>
        <v>0</v>
      </c>
      <c r="L110" s="3">
        <f>(H110+I110+J110)-F110</f>
        <v>0</v>
      </c>
    </row>
    <row r="111" spans="1:12" ht="13.5" hidden="1" customHeight="1" outlineLevel="2" thickBot="1" x14ac:dyDescent="0.25">
      <c r="A111" s="134" t="s">
        <v>328</v>
      </c>
      <c r="B111" s="64"/>
      <c r="C111" s="11" t="s">
        <v>273</v>
      </c>
      <c r="D111" s="12"/>
      <c r="E111" s="13"/>
      <c r="F111" s="14">
        <f t="shared" si="25"/>
        <v>0</v>
      </c>
      <c r="G111" s="98"/>
      <c r="H111" s="15">
        <f t="shared" si="23"/>
        <v>0</v>
      </c>
      <c r="I111" s="15"/>
      <c r="J111" s="16"/>
      <c r="K111" s="3">
        <f>D111*E111-F111</f>
        <v>0</v>
      </c>
      <c r="L111" s="3">
        <f>(H111+I111+J111)-F111</f>
        <v>0</v>
      </c>
    </row>
    <row r="112" spans="1:12" ht="20.25" customHeight="1" collapsed="1" thickBot="1" x14ac:dyDescent="0.25">
      <c r="A112" s="164" t="s">
        <v>274</v>
      </c>
      <c r="B112" s="176"/>
      <c r="C112" s="177"/>
      <c r="D112" s="178"/>
      <c r="E112" s="179"/>
      <c r="F112" s="180">
        <f>SUM(F113,F116,F119,F122)</f>
        <v>0</v>
      </c>
      <c r="G112" s="181" t="str">
        <f>IFERROR(F112/$F$203,"0,00 %")</f>
        <v>0,00 %</v>
      </c>
      <c r="H112" s="182">
        <f t="shared" ref="H112" si="26">F112-(SUM(I112:J112))</f>
        <v>0</v>
      </c>
      <c r="I112" s="182">
        <f>SUM(I113,I116,I119,I122)</f>
        <v>0</v>
      </c>
      <c r="J112" s="208">
        <f>SUM(J113,J116,J119,J122)</f>
        <v>0</v>
      </c>
      <c r="K112" s="3"/>
      <c r="L112" s="3"/>
    </row>
    <row r="113" spans="1:12" ht="13.5" hidden="1" customHeight="1" outlineLevel="1" x14ac:dyDescent="0.2">
      <c r="A113" s="99" t="s">
        <v>322</v>
      </c>
      <c r="B113" s="165"/>
      <c r="C113" s="166"/>
      <c r="D113" s="167"/>
      <c r="E113" s="168"/>
      <c r="F113" s="57">
        <f>SUM(F114:F115)</f>
        <v>0</v>
      </c>
      <c r="G113" s="97"/>
      <c r="H113" s="56">
        <f t="shared" ref="H113" si="27">F113-(SUM(I113:J113))</f>
        <v>0</v>
      </c>
      <c r="I113" s="56">
        <f>SUM(I114:I115)</f>
        <v>0</v>
      </c>
      <c r="J113" s="206">
        <f>SUM(J114:J115)</f>
        <v>0</v>
      </c>
      <c r="K113" s="3"/>
      <c r="L113" s="3"/>
    </row>
    <row r="114" spans="1:12" ht="13.5" hidden="1" customHeight="1" outlineLevel="2" x14ac:dyDescent="0.2">
      <c r="A114" s="10" t="s">
        <v>351</v>
      </c>
      <c r="B114" s="64"/>
      <c r="C114" s="11" t="s">
        <v>69</v>
      </c>
      <c r="D114" s="12"/>
      <c r="E114" s="13"/>
      <c r="F114" s="14">
        <f>D114*E114</f>
        <v>0</v>
      </c>
      <c r="G114" s="98"/>
      <c r="H114" s="15">
        <f>F114-(SUM(I114:J114))</f>
        <v>0</v>
      </c>
      <c r="I114" s="15"/>
      <c r="J114" s="16"/>
      <c r="K114" s="3">
        <f>D114*E114-F114</f>
        <v>0</v>
      </c>
      <c r="L114" s="3">
        <f>(H114+I114+J114)-F114</f>
        <v>0</v>
      </c>
    </row>
    <row r="115" spans="1:12" ht="13.5" hidden="1" customHeight="1" outlineLevel="2" x14ac:dyDescent="0.2">
      <c r="A115" s="10" t="s">
        <v>352</v>
      </c>
      <c r="B115" s="64"/>
      <c r="C115" s="11" t="s">
        <v>69</v>
      </c>
      <c r="D115" s="12"/>
      <c r="E115" s="13"/>
      <c r="F115" s="14">
        <f>D115*E115</f>
        <v>0</v>
      </c>
      <c r="G115" s="98"/>
      <c r="H115" s="15">
        <f>F115-(SUM(I115:J115))</f>
        <v>0</v>
      </c>
      <c r="I115" s="15"/>
      <c r="J115" s="16"/>
      <c r="K115" s="3">
        <f>D115*E115-F115</f>
        <v>0</v>
      </c>
      <c r="L115" s="3">
        <f>(H115+I115+J115)-F115</f>
        <v>0</v>
      </c>
    </row>
    <row r="116" spans="1:12" ht="13.5" hidden="1" customHeight="1" outlineLevel="1" x14ac:dyDescent="0.2">
      <c r="A116" s="99" t="s">
        <v>323</v>
      </c>
      <c r="B116" s="165"/>
      <c r="C116" s="166"/>
      <c r="D116" s="167"/>
      <c r="E116" s="168"/>
      <c r="F116" s="57">
        <f>SUM(F117:F118)</f>
        <v>0</v>
      </c>
      <c r="G116" s="97"/>
      <c r="H116" s="56">
        <f t="shared" ref="H116" si="28">F116-(SUM(I116:J116))</f>
        <v>0</v>
      </c>
      <c r="I116" s="56">
        <f>SUM(I117:I118)</f>
        <v>0</v>
      </c>
      <c r="J116" s="206">
        <f>SUM(J117:J118)</f>
        <v>0</v>
      </c>
      <c r="K116" s="3"/>
      <c r="L116" s="3"/>
    </row>
    <row r="117" spans="1:12" ht="13.5" hidden="1" customHeight="1" outlineLevel="2" x14ac:dyDescent="0.2">
      <c r="A117" s="10" t="s">
        <v>324</v>
      </c>
      <c r="B117" s="64"/>
      <c r="C117" s="11" t="s">
        <v>321</v>
      </c>
      <c r="D117" s="12"/>
      <c r="E117" s="13"/>
      <c r="F117" s="14">
        <f>D117*E117</f>
        <v>0</v>
      </c>
      <c r="G117" s="98"/>
      <c r="H117" s="15">
        <f>F117-(SUM(I117:J117))</f>
        <v>0</v>
      </c>
      <c r="I117" s="15"/>
      <c r="J117" s="16"/>
      <c r="K117" s="3">
        <f>D117*E117-F117</f>
        <v>0</v>
      </c>
      <c r="L117" s="3">
        <f>(H117+I117+J117)-F117</f>
        <v>0</v>
      </c>
    </row>
    <row r="118" spans="1:12" ht="13.5" hidden="1" customHeight="1" outlineLevel="2" x14ac:dyDescent="0.2">
      <c r="A118" s="10" t="s">
        <v>325</v>
      </c>
      <c r="B118" s="64"/>
      <c r="C118" s="11" t="s">
        <v>321</v>
      </c>
      <c r="D118" s="12"/>
      <c r="E118" s="13"/>
      <c r="F118" s="14">
        <f>D118*E118</f>
        <v>0</v>
      </c>
      <c r="G118" s="98"/>
      <c r="H118" s="15">
        <f>F118-(SUM(I118:J118))</f>
        <v>0</v>
      </c>
      <c r="I118" s="15"/>
      <c r="J118" s="16"/>
      <c r="K118" s="3">
        <f>D118*E118-F118</f>
        <v>0</v>
      </c>
      <c r="L118" s="3">
        <f>(H118+I118+J118)-F118</f>
        <v>0</v>
      </c>
    </row>
    <row r="119" spans="1:12" ht="13.5" hidden="1" customHeight="1" outlineLevel="1" x14ac:dyDescent="0.2">
      <c r="A119" s="50" t="s">
        <v>326</v>
      </c>
      <c r="B119" s="58" t="s">
        <v>10</v>
      </c>
      <c r="C119" s="51"/>
      <c r="D119" s="52"/>
      <c r="E119" s="53"/>
      <c r="F119" s="57">
        <f>SUM(F120:F121)</f>
        <v>0</v>
      </c>
      <c r="G119" s="97"/>
      <c r="H119" s="56">
        <f t="shared" ref="H119:H124" si="29">F119-(SUM(I119:J119))</f>
        <v>0</v>
      </c>
      <c r="I119" s="56">
        <f>SUM(I120:I121)</f>
        <v>0</v>
      </c>
      <c r="J119" s="206">
        <f>SUM(J120:J121)</f>
        <v>0</v>
      </c>
      <c r="K119" s="3"/>
      <c r="L119" s="3"/>
    </row>
    <row r="120" spans="1:12" ht="13.5" hidden="1" customHeight="1" outlineLevel="2" x14ac:dyDescent="0.2">
      <c r="A120" s="10" t="s">
        <v>353</v>
      </c>
      <c r="B120" s="61"/>
      <c r="C120" s="11" t="s">
        <v>70</v>
      </c>
      <c r="D120" s="12"/>
      <c r="E120" s="13"/>
      <c r="F120" s="14">
        <f t="shared" ref="F120:F121" si="30">D120*E120</f>
        <v>0</v>
      </c>
      <c r="G120" s="98"/>
      <c r="H120" s="15">
        <f t="shared" si="29"/>
        <v>0</v>
      </c>
      <c r="I120" s="15"/>
      <c r="J120" s="16"/>
      <c r="K120" s="3">
        <f>D120*E120-F120</f>
        <v>0</v>
      </c>
      <c r="L120" s="3">
        <f>(H120+I120+J120)-F120</f>
        <v>0</v>
      </c>
    </row>
    <row r="121" spans="1:12" ht="13.5" hidden="1" customHeight="1" outlineLevel="2" x14ac:dyDescent="0.2">
      <c r="A121" s="10" t="s">
        <v>354</v>
      </c>
      <c r="B121" s="61"/>
      <c r="C121" s="11" t="s">
        <v>70</v>
      </c>
      <c r="D121" s="12"/>
      <c r="E121" s="13"/>
      <c r="F121" s="14">
        <f t="shared" si="30"/>
        <v>0</v>
      </c>
      <c r="G121" s="98"/>
      <c r="H121" s="15">
        <f t="shared" si="29"/>
        <v>0</v>
      </c>
      <c r="I121" s="15"/>
      <c r="J121" s="16"/>
      <c r="K121" s="3">
        <f>D121*E121-F121</f>
        <v>0</v>
      </c>
      <c r="L121" s="3">
        <f>(H121+I121+J121)-F121</f>
        <v>0</v>
      </c>
    </row>
    <row r="122" spans="1:12" ht="13.5" hidden="1" customHeight="1" outlineLevel="1" x14ac:dyDescent="0.2">
      <c r="A122" s="99" t="s">
        <v>327</v>
      </c>
      <c r="B122" s="58"/>
      <c r="C122" s="55"/>
      <c r="D122" s="52"/>
      <c r="E122" s="53"/>
      <c r="F122" s="57">
        <f>SUM(F123:F124)</f>
        <v>0</v>
      </c>
      <c r="G122" s="97"/>
      <c r="H122" s="56">
        <f t="shared" si="29"/>
        <v>0</v>
      </c>
      <c r="I122" s="56">
        <f>SUM(I123:I124)</f>
        <v>0</v>
      </c>
      <c r="J122" s="206">
        <f>SUM(J123:J124)</f>
        <v>0</v>
      </c>
      <c r="K122" s="3"/>
      <c r="L122" s="3"/>
    </row>
    <row r="123" spans="1:12" ht="13.5" hidden="1" customHeight="1" outlineLevel="2" x14ac:dyDescent="0.2">
      <c r="A123" s="134" t="s">
        <v>368</v>
      </c>
      <c r="B123" s="64"/>
      <c r="C123" s="11" t="s">
        <v>273</v>
      </c>
      <c r="D123" s="12"/>
      <c r="E123" s="13"/>
      <c r="F123" s="14">
        <f t="shared" ref="F123:F124" si="31">D123*E123</f>
        <v>0</v>
      </c>
      <c r="G123" s="98"/>
      <c r="H123" s="15">
        <f t="shared" si="29"/>
        <v>0</v>
      </c>
      <c r="I123" s="15"/>
      <c r="J123" s="16"/>
      <c r="K123" s="3">
        <f>D123*E123-F123</f>
        <v>0</v>
      </c>
      <c r="L123" s="3">
        <f>(H123+I123+J123)-F123</f>
        <v>0</v>
      </c>
    </row>
    <row r="124" spans="1:12" ht="13.5" hidden="1" customHeight="1" outlineLevel="2" thickBot="1" x14ac:dyDescent="0.25">
      <c r="A124" s="134" t="s">
        <v>328</v>
      </c>
      <c r="B124" s="64"/>
      <c r="C124" s="11" t="s">
        <v>273</v>
      </c>
      <c r="D124" s="12"/>
      <c r="E124" s="13"/>
      <c r="F124" s="14">
        <f t="shared" si="31"/>
        <v>0</v>
      </c>
      <c r="G124" s="98"/>
      <c r="H124" s="15">
        <f t="shared" si="29"/>
        <v>0</v>
      </c>
      <c r="I124" s="15"/>
      <c r="J124" s="16"/>
      <c r="K124" s="3">
        <f>D124*E124-F124</f>
        <v>0</v>
      </c>
      <c r="L124" s="3">
        <f>(H124+I124+J124)-F124</f>
        <v>0</v>
      </c>
    </row>
    <row r="125" spans="1:12" ht="20.25" customHeight="1" collapsed="1" thickBot="1" x14ac:dyDescent="0.25">
      <c r="A125" s="164" t="s">
        <v>274</v>
      </c>
      <c r="B125" s="176"/>
      <c r="C125" s="177"/>
      <c r="D125" s="178"/>
      <c r="E125" s="179"/>
      <c r="F125" s="180">
        <f>SUM(F126,F129,F132,F135)</f>
        <v>0</v>
      </c>
      <c r="G125" s="181" t="str">
        <f>IFERROR(F125/$F$203,"0,00 %")</f>
        <v>0,00 %</v>
      </c>
      <c r="H125" s="182">
        <f t="shared" ref="H125" si="32">F125-(SUM(I125:J125))</f>
        <v>0</v>
      </c>
      <c r="I125" s="182">
        <f>SUM(I126,I129,I132,I135)</f>
        <v>0</v>
      </c>
      <c r="J125" s="208">
        <f>SUM(J126,J129,J132,J135)</f>
        <v>0</v>
      </c>
      <c r="K125" s="3"/>
      <c r="L125" s="3"/>
    </row>
    <row r="126" spans="1:12" ht="13.5" hidden="1" customHeight="1" outlineLevel="1" x14ac:dyDescent="0.2">
      <c r="A126" s="99" t="s">
        <v>322</v>
      </c>
      <c r="B126" s="165"/>
      <c r="C126" s="166"/>
      <c r="D126" s="167"/>
      <c r="E126" s="168"/>
      <c r="F126" s="57">
        <f>SUM(F127:F128)</f>
        <v>0</v>
      </c>
      <c r="G126" s="97"/>
      <c r="H126" s="56">
        <f t="shared" ref="H126" si="33">F126-(SUM(I126:J126))</f>
        <v>0</v>
      </c>
      <c r="I126" s="56">
        <f>SUM(I127:I128)</f>
        <v>0</v>
      </c>
      <c r="J126" s="206">
        <f>SUM(J127:J128)</f>
        <v>0</v>
      </c>
      <c r="K126" s="3"/>
      <c r="L126" s="3"/>
    </row>
    <row r="127" spans="1:12" ht="13.5" hidden="1" customHeight="1" outlineLevel="2" x14ac:dyDescent="0.2">
      <c r="A127" s="10" t="s">
        <v>351</v>
      </c>
      <c r="B127" s="64"/>
      <c r="C127" s="11" t="s">
        <v>69</v>
      </c>
      <c r="D127" s="12"/>
      <c r="E127" s="13"/>
      <c r="F127" s="14">
        <f>D127*E127</f>
        <v>0</v>
      </c>
      <c r="G127" s="98"/>
      <c r="H127" s="15">
        <f>F127-(SUM(I127:J127))</f>
        <v>0</v>
      </c>
      <c r="I127" s="15"/>
      <c r="J127" s="16"/>
      <c r="K127" s="3">
        <f>D127*E127-F127</f>
        <v>0</v>
      </c>
      <c r="L127" s="3">
        <f>(H127+I127+J127)-F127</f>
        <v>0</v>
      </c>
    </row>
    <row r="128" spans="1:12" ht="13.5" hidden="1" customHeight="1" outlineLevel="2" x14ac:dyDescent="0.2">
      <c r="A128" s="10" t="s">
        <v>352</v>
      </c>
      <c r="B128" s="64"/>
      <c r="C128" s="11" t="s">
        <v>69</v>
      </c>
      <c r="D128" s="12"/>
      <c r="E128" s="13"/>
      <c r="F128" s="14">
        <f>D128*E128</f>
        <v>0</v>
      </c>
      <c r="G128" s="98"/>
      <c r="H128" s="15">
        <f>F128-(SUM(I128:J128))</f>
        <v>0</v>
      </c>
      <c r="I128" s="15"/>
      <c r="J128" s="16"/>
      <c r="K128" s="3">
        <f>D128*E128-F128</f>
        <v>0</v>
      </c>
      <c r="L128" s="3">
        <f>(H128+I128+J128)-F128</f>
        <v>0</v>
      </c>
    </row>
    <row r="129" spans="1:12" ht="13.5" hidden="1" customHeight="1" outlineLevel="1" x14ac:dyDescent="0.2">
      <c r="A129" s="99" t="s">
        <v>323</v>
      </c>
      <c r="B129" s="165"/>
      <c r="C129" s="166"/>
      <c r="D129" s="167"/>
      <c r="E129" s="168"/>
      <c r="F129" s="57">
        <f>SUM(F130:F131)</f>
        <v>0</v>
      </c>
      <c r="G129" s="97"/>
      <c r="H129" s="56">
        <f t="shared" ref="H129" si="34">F129-(SUM(I129:J129))</f>
        <v>0</v>
      </c>
      <c r="I129" s="56">
        <f>SUM(I130:I131)</f>
        <v>0</v>
      </c>
      <c r="J129" s="206">
        <f>SUM(J130:J131)</f>
        <v>0</v>
      </c>
      <c r="K129" s="3"/>
      <c r="L129" s="3"/>
    </row>
    <row r="130" spans="1:12" ht="13.5" hidden="1" customHeight="1" outlineLevel="2" x14ac:dyDescent="0.2">
      <c r="A130" s="10" t="s">
        <v>324</v>
      </c>
      <c r="B130" s="64"/>
      <c r="C130" s="11" t="s">
        <v>321</v>
      </c>
      <c r="D130" s="12"/>
      <c r="E130" s="13"/>
      <c r="F130" s="14">
        <f>D130*E130</f>
        <v>0</v>
      </c>
      <c r="G130" s="98"/>
      <c r="H130" s="15">
        <f>F130-(SUM(I130:J130))</f>
        <v>0</v>
      </c>
      <c r="I130" s="15"/>
      <c r="J130" s="16"/>
      <c r="K130" s="3">
        <f>D130*E130-F130</f>
        <v>0</v>
      </c>
      <c r="L130" s="3">
        <f>(H130+I130+J130)-F130</f>
        <v>0</v>
      </c>
    </row>
    <row r="131" spans="1:12" ht="13.5" hidden="1" customHeight="1" outlineLevel="2" x14ac:dyDescent="0.2">
      <c r="A131" s="10" t="s">
        <v>325</v>
      </c>
      <c r="B131" s="64"/>
      <c r="C131" s="11" t="s">
        <v>321</v>
      </c>
      <c r="D131" s="12"/>
      <c r="E131" s="13"/>
      <c r="F131" s="14">
        <f>D131*E131</f>
        <v>0</v>
      </c>
      <c r="G131" s="98"/>
      <c r="H131" s="15">
        <f>F131-(SUM(I131:J131))</f>
        <v>0</v>
      </c>
      <c r="I131" s="15"/>
      <c r="J131" s="16"/>
      <c r="K131" s="3">
        <f>D131*E131-F131</f>
        <v>0</v>
      </c>
      <c r="L131" s="3">
        <f>(H131+I131+J131)-F131</f>
        <v>0</v>
      </c>
    </row>
    <row r="132" spans="1:12" ht="13.5" hidden="1" customHeight="1" outlineLevel="1" x14ac:dyDescent="0.2">
      <c r="A132" s="50" t="s">
        <v>326</v>
      </c>
      <c r="B132" s="58" t="s">
        <v>10</v>
      </c>
      <c r="C132" s="51"/>
      <c r="D132" s="52"/>
      <c r="E132" s="53"/>
      <c r="F132" s="57">
        <f>SUM(F133:F134)</f>
        <v>0</v>
      </c>
      <c r="G132" s="97"/>
      <c r="H132" s="56">
        <f t="shared" ref="H132:H137" si="35">F132-(SUM(I132:J132))</f>
        <v>0</v>
      </c>
      <c r="I132" s="56">
        <f>SUM(I133:I134)</f>
        <v>0</v>
      </c>
      <c r="J132" s="206">
        <f>SUM(J133:J134)</f>
        <v>0</v>
      </c>
      <c r="K132" s="3"/>
      <c r="L132" s="3"/>
    </row>
    <row r="133" spans="1:12" ht="13.5" hidden="1" customHeight="1" outlineLevel="2" x14ac:dyDescent="0.2">
      <c r="A133" s="10" t="s">
        <v>353</v>
      </c>
      <c r="B133" s="61"/>
      <c r="C133" s="11" t="s">
        <v>70</v>
      </c>
      <c r="D133" s="12"/>
      <c r="E133" s="13"/>
      <c r="F133" s="14">
        <f t="shared" ref="F133:F134" si="36">D133*E133</f>
        <v>0</v>
      </c>
      <c r="G133" s="98"/>
      <c r="H133" s="15">
        <f t="shared" si="35"/>
        <v>0</v>
      </c>
      <c r="I133" s="15"/>
      <c r="J133" s="16"/>
      <c r="K133" s="3">
        <f>D133*E133-F133</f>
        <v>0</v>
      </c>
      <c r="L133" s="3">
        <f>(H133+I133+J133)-F133</f>
        <v>0</v>
      </c>
    </row>
    <row r="134" spans="1:12" ht="13.5" hidden="1" customHeight="1" outlineLevel="2" x14ac:dyDescent="0.2">
      <c r="A134" s="10" t="s">
        <v>354</v>
      </c>
      <c r="B134" s="61"/>
      <c r="C134" s="11" t="s">
        <v>70</v>
      </c>
      <c r="D134" s="12"/>
      <c r="E134" s="13"/>
      <c r="F134" s="14">
        <f t="shared" si="36"/>
        <v>0</v>
      </c>
      <c r="G134" s="98"/>
      <c r="H134" s="15">
        <f t="shared" si="35"/>
        <v>0</v>
      </c>
      <c r="I134" s="15"/>
      <c r="J134" s="16"/>
      <c r="K134" s="3">
        <f>D134*E134-F134</f>
        <v>0</v>
      </c>
      <c r="L134" s="3">
        <f>(H134+I134+J134)-F134</f>
        <v>0</v>
      </c>
    </row>
    <row r="135" spans="1:12" ht="13.5" hidden="1" customHeight="1" outlineLevel="1" x14ac:dyDescent="0.2">
      <c r="A135" s="99" t="s">
        <v>327</v>
      </c>
      <c r="B135" s="58"/>
      <c r="C135" s="55"/>
      <c r="D135" s="52"/>
      <c r="E135" s="53"/>
      <c r="F135" s="57">
        <f>SUM(F136:F137)</f>
        <v>0</v>
      </c>
      <c r="G135" s="97"/>
      <c r="H135" s="56">
        <f t="shared" si="35"/>
        <v>0</v>
      </c>
      <c r="I135" s="56">
        <f>SUM(I136:I137)</f>
        <v>0</v>
      </c>
      <c r="J135" s="206">
        <f>SUM(J136:J137)</f>
        <v>0</v>
      </c>
      <c r="K135" s="3"/>
      <c r="L135" s="3"/>
    </row>
    <row r="136" spans="1:12" ht="13.5" hidden="1" customHeight="1" outlineLevel="2" x14ac:dyDescent="0.2">
      <c r="A136" s="134" t="s">
        <v>368</v>
      </c>
      <c r="B136" s="64"/>
      <c r="C136" s="11" t="s">
        <v>273</v>
      </c>
      <c r="D136" s="12"/>
      <c r="E136" s="13"/>
      <c r="F136" s="14">
        <f t="shared" ref="F136:F137" si="37">D136*E136</f>
        <v>0</v>
      </c>
      <c r="G136" s="98"/>
      <c r="H136" s="15">
        <f t="shared" si="35"/>
        <v>0</v>
      </c>
      <c r="I136" s="15"/>
      <c r="J136" s="16"/>
      <c r="K136" s="3">
        <f>D136*E136-F136</f>
        <v>0</v>
      </c>
      <c r="L136" s="3">
        <f>(H136+I136+J136)-F136</f>
        <v>0</v>
      </c>
    </row>
    <row r="137" spans="1:12" ht="13.5" hidden="1" customHeight="1" outlineLevel="2" thickBot="1" x14ac:dyDescent="0.25">
      <c r="A137" s="134" t="s">
        <v>328</v>
      </c>
      <c r="B137" s="64"/>
      <c r="C137" s="11" t="s">
        <v>273</v>
      </c>
      <c r="D137" s="12"/>
      <c r="E137" s="13"/>
      <c r="F137" s="14">
        <f t="shared" si="37"/>
        <v>0</v>
      </c>
      <c r="G137" s="98"/>
      <c r="H137" s="15">
        <f t="shared" si="35"/>
        <v>0</v>
      </c>
      <c r="I137" s="15"/>
      <c r="J137" s="16"/>
      <c r="K137" s="3">
        <f>D137*E137-F137</f>
        <v>0</v>
      </c>
      <c r="L137" s="3">
        <f>(H137+I137+J137)-F137</f>
        <v>0</v>
      </c>
    </row>
    <row r="138" spans="1:12" ht="20.25" customHeight="1" collapsed="1" thickBot="1" x14ac:dyDescent="0.25">
      <c r="A138" s="164" t="s">
        <v>274</v>
      </c>
      <c r="B138" s="176"/>
      <c r="C138" s="177"/>
      <c r="D138" s="178"/>
      <c r="E138" s="179"/>
      <c r="F138" s="180">
        <f>SUM(F139,F142,F145,F148)</f>
        <v>0</v>
      </c>
      <c r="G138" s="181" t="str">
        <f>IFERROR(F138/$F$203,"0,00 %")</f>
        <v>0,00 %</v>
      </c>
      <c r="H138" s="182">
        <f t="shared" ref="H138" si="38">F138-(SUM(I138:J138))</f>
        <v>0</v>
      </c>
      <c r="I138" s="182">
        <f>SUM(I139,I142,I145,I148)</f>
        <v>0</v>
      </c>
      <c r="J138" s="208">
        <f>SUM(J139,J142,J145,J148)</f>
        <v>0</v>
      </c>
      <c r="K138" s="3"/>
      <c r="L138" s="3"/>
    </row>
    <row r="139" spans="1:12" ht="13.5" hidden="1" customHeight="1" outlineLevel="1" x14ac:dyDescent="0.2">
      <c r="A139" s="99" t="s">
        <v>322</v>
      </c>
      <c r="B139" s="165"/>
      <c r="C139" s="166"/>
      <c r="D139" s="167"/>
      <c r="E139" s="168"/>
      <c r="F139" s="57">
        <f>SUM(F140:F141)</f>
        <v>0</v>
      </c>
      <c r="G139" s="97"/>
      <c r="H139" s="56">
        <f t="shared" ref="H139" si="39">F139-(SUM(I139:J139))</f>
        <v>0</v>
      </c>
      <c r="I139" s="56">
        <f>SUM(I140:I141)</f>
        <v>0</v>
      </c>
      <c r="J139" s="206">
        <f>SUM(J140:J141)</f>
        <v>0</v>
      </c>
      <c r="K139" s="3"/>
      <c r="L139" s="3"/>
    </row>
    <row r="140" spans="1:12" ht="13.5" hidden="1" customHeight="1" outlineLevel="2" x14ac:dyDescent="0.2">
      <c r="A140" s="10" t="s">
        <v>351</v>
      </c>
      <c r="B140" s="64"/>
      <c r="C140" s="11" t="s">
        <v>69</v>
      </c>
      <c r="D140" s="12"/>
      <c r="E140" s="13"/>
      <c r="F140" s="14">
        <f>D140*E140</f>
        <v>0</v>
      </c>
      <c r="G140" s="98"/>
      <c r="H140" s="15">
        <f>F140-(SUM(I140:J140))</f>
        <v>0</v>
      </c>
      <c r="I140" s="15"/>
      <c r="J140" s="16"/>
      <c r="K140" s="3">
        <f>D140*E140-F140</f>
        <v>0</v>
      </c>
      <c r="L140" s="3">
        <f>(H140+I140+J140)-F140</f>
        <v>0</v>
      </c>
    </row>
    <row r="141" spans="1:12" ht="13.5" hidden="1" customHeight="1" outlineLevel="2" x14ac:dyDescent="0.2">
      <c r="A141" s="10" t="s">
        <v>352</v>
      </c>
      <c r="B141" s="64"/>
      <c r="C141" s="11" t="s">
        <v>69</v>
      </c>
      <c r="D141" s="12"/>
      <c r="E141" s="13"/>
      <c r="F141" s="14">
        <f>D141*E141</f>
        <v>0</v>
      </c>
      <c r="G141" s="98"/>
      <c r="H141" s="15">
        <f>F141-(SUM(I141:J141))</f>
        <v>0</v>
      </c>
      <c r="I141" s="15"/>
      <c r="J141" s="16"/>
      <c r="K141" s="3">
        <f>D141*E141-F141</f>
        <v>0</v>
      </c>
      <c r="L141" s="3">
        <f>(H141+I141+J141)-F141</f>
        <v>0</v>
      </c>
    </row>
    <row r="142" spans="1:12" ht="13.5" hidden="1" customHeight="1" outlineLevel="1" x14ac:dyDescent="0.2">
      <c r="A142" s="99" t="s">
        <v>323</v>
      </c>
      <c r="B142" s="165"/>
      <c r="C142" s="166"/>
      <c r="D142" s="167"/>
      <c r="E142" s="168"/>
      <c r="F142" s="57">
        <f>SUM(F143:F144)</f>
        <v>0</v>
      </c>
      <c r="G142" s="97"/>
      <c r="H142" s="56">
        <f t="shared" ref="H142" si="40">F142-(SUM(I142:J142))</f>
        <v>0</v>
      </c>
      <c r="I142" s="56">
        <f>SUM(I143:I144)</f>
        <v>0</v>
      </c>
      <c r="J142" s="206">
        <f>SUM(J143:J144)</f>
        <v>0</v>
      </c>
      <c r="K142" s="3"/>
      <c r="L142" s="3"/>
    </row>
    <row r="143" spans="1:12" ht="13.5" hidden="1" customHeight="1" outlineLevel="2" x14ac:dyDescent="0.2">
      <c r="A143" s="10" t="s">
        <v>324</v>
      </c>
      <c r="B143" s="64"/>
      <c r="C143" s="11" t="s">
        <v>321</v>
      </c>
      <c r="D143" s="12"/>
      <c r="E143" s="13"/>
      <c r="F143" s="14">
        <f>D143*E143</f>
        <v>0</v>
      </c>
      <c r="G143" s="98"/>
      <c r="H143" s="15">
        <f>F143-(SUM(I143:J143))</f>
        <v>0</v>
      </c>
      <c r="I143" s="15"/>
      <c r="J143" s="16"/>
      <c r="K143" s="3">
        <f>D143*E143-F143</f>
        <v>0</v>
      </c>
      <c r="L143" s="3">
        <f>(H143+I143+J143)-F143</f>
        <v>0</v>
      </c>
    </row>
    <row r="144" spans="1:12" ht="13.5" hidden="1" customHeight="1" outlineLevel="2" x14ac:dyDescent="0.2">
      <c r="A144" s="10" t="s">
        <v>325</v>
      </c>
      <c r="B144" s="64"/>
      <c r="C144" s="11" t="s">
        <v>321</v>
      </c>
      <c r="D144" s="12"/>
      <c r="E144" s="13"/>
      <c r="F144" s="14">
        <f>D144*E144</f>
        <v>0</v>
      </c>
      <c r="G144" s="98"/>
      <c r="H144" s="15">
        <f>F144-(SUM(I144:J144))</f>
        <v>0</v>
      </c>
      <c r="I144" s="15"/>
      <c r="J144" s="16"/>
      <c r="K144" s="3">
        <f>D144*E144-F144</f>
        <v>0</v>
      </c>
      <c r="L144" s="3">
        <f>(H144+I144+J144)-F144</f>
        <v>0</v>
      </c>
    </row>
    <row r="145" spans="1:12" ht="13.5" hidden="1" customHeight="1" outlineLevel="1" x14ac:dyDescent="0.2">
      <c r="A145" s="50" t="s">
        <v>326</v>
      </c>
      <c r="B145" s="58" t="s">
        <v>10</v>
      </c>
      <c r="C145" s="51"/>
      <c r="D145" s="52"/>
      <c r="E145" s="53"/>
      <c r="F145" s="57">
        <f>SUM(F146:F147)</f>
        <v>0</v>
      </c>
      <c r="G145" s="97"/>
      <c r="H145" s="56">
        <f t="shared" ref="H145:H150" si="41">F145-(SUM(I145:J145))</f>
        <v>0</v>
      </c>
      <c r="I145" s="56">
        <f>SUM(I146:I147)</f>
        <v>0</v>
      </c>
      <c r="J145" s="206">
        <f>SUM(J146:J147)</f>
        <v>0</v>
      </c>
      <c r="K145" s="3"/>
      <c r="L145" s="3"/>
    </row>
    <row r="146" spans="1:12" ht="13.5" hidden="1" customHeight="1" outlineLevel="2" x14ac:dyDescent="0.2">
      <c r="A146" s="10" t="s">
        <v>353</v>
      </c>
      <c r="B146" s="61"/>
      <c r="C146" s="11" t="s">
        <v>70</v>
      </c>
      <c r="D146" s="12"/>
      <c r="E146" s="13"/>
      <c r="F146" s="14">
        <f t="shared" ref="F146:F147" si="42">D146*E146</f>
        <v>0</v>
      </c>
      <c r="G146" s="98"/>
      <c r="H146" s="15">
        <f t="shared" si="41"/>
        <v>0</v>
      </c>
      <c r="I146" s="15"/>
      <c r="J146" s="16"/>
      <c r="K146" s="3">
        <f>D146*E146-F146</f>
        <v>0</v>
      </c>
      <c r="L146" s="3">
        <f>(H146+I146+J146)-F146</f>
        <v>0</v>
      </c>
    </row>
    <row r="147" spans="1:12" ht="13.5" hidden="1" customHeight="1" outlineLevel="2" x14ac:dyDescent="0.2">
      <c r="A147" s="10" t="s">
        <v>354</v>
      </c>
      <c r="B147" s="61"/>
      <c r="C147" s="11" t="s">
        <v>70</v>
      </c>
      <c r="D147" s="12"/>
      <c r="E147" s="13"/>
      <c r="F147" s="14">
        <f t="shared" si="42"/>
        <v>0</v>
      </c>
      <c r="G147" s="98"/>
      <c r="H147" s="15">
        <f t="shared" si="41"/>
        <v>0</v>
      </c>
      <c r="I147" s="15"/>
      <c r="J147" s="16"/>
      <c r="K147" s="3">
        <f>D147*E147-F147</f>
        <v>0</v>
      </c>
      <c r="L147" s="3">
        <f>(H147+I147+J147)-F147</f>
        <v>0</v>
      </c>
    </row>
    <row r="148" spans="1:12" ht="13.5" hidden="1" customHeight="1" outlineLevel="1" x14ac:dyDescent="0.2">
      <c r="A148" s="99" t="s">
        <v>327</v>
      </c>
      <c r="B148" s="58"/>
      <c r="C148" s="55"/>
      <c r="D148" s="52"/>
      <c r="E148" s="53"/>
      <c r="F148" s="57">
        <f>SUM(F149:F150)</f>
        <v>0</v>
      </c>
      <c r="G148" s="97"/>
      <c r="H148" s="56">
        <f t="shared" si="41"/>
        <v>0</v>
      </c>
      <c r="I148" s="56">
        <f>SUM(I149:I150)</f>
        <v>0</v>
      </c>
      <c r="J148" s="206">
        <f>SUM(J149:J150)</f>
        <v>0</v>
      </c>
      <c r="K148" s="3"/>
      <c r="L148" s="3"/>
    </row>
    <row r="149" spans="1:12" ht="13.5" hidden="1" customHeight="1" outlineLevel="2" x14ac:dyDescent="0.2">
      <c r="A149" s="134" t="s">
        <v>368</v>
      </c>
      <c r="B149" s="64"/>
      <c r="C149" s="11" t="s">
        <v>273</v>
      </c>
      <c r="D149" s="12"/>
      <c r="E149" s="13"/>
      <c r="F149" s="14">
        <f t="shared" ref="F149:F150" si="43">D149*E149</f>
        <v>0</v>
      </c>
      <c r="G149" s="98"/>
      <c r="H149" s="15">
        <f t="shared" si="41"/>
        <v>0</v>
      </c>
      <c r="I149" s="15"/>
      <c r="J149" s="16"/>
      <c r="K149" s="3">
        <f>D149*E149-F149</f>
        <v>0</v>
      </c>
      <c r="L149" s="3">
        <f>(H149+I149+J149)-F149</f>
        <v>0</v>
      </c>
    </row>
    <row r="150" spans="1:12" ht="13.5" hidden="1" customHeight="1" outlineLevel="2" thickBot="1" x14ac:dyDescent="0.25">
      <c r="A150" s="134" t="s">
        <v>328</v>
      </c>
      <c r="B150" s="64"/>
      <c r="C150" s="11" t="s">
        <v>273</v>
      </c>
      <c r="D150" s="12"/>
      <c r="E150" s="13"/>
      <c r="F150" s="14">
        <f t="shared" si="43"/>
        <v>0</v>
      </c>
      <c r="G150" s="98"/>
      <c r="H150" s="15">
        <f t="shared" si="41"/>
        <v>0</v>
      </c>
      <c r="I150" s="15"/>
      <c r="J150" s="16"/>
      <c r="K150" s="3">
        <f>D150*E150-F150</f>
        <v>0</v>
      </c>
      <c r="L150" s="3">
        <f>(H150+I150+J150)-F150</f>
        <v>0</v>
      </c>
    </row>
    <row r="151" spans="1:12" ht="20.25" customHeight="1" collapsed="1" thickBot="1" x14ac:dyDescent="0.25">
      <c r="A151" s="164" t="s">
        <v>274</v>
      </c>
      <c r="B151" s="176"/>
      <c r="C151" s="177"/>
      <c r="D151" s="178"/>
      <c r="E151" s="179"/>
      <c r="F151" s="180">
        <f>SUM(F152,F155,F158,F161)</f>
        <v>0</v>
      </c>
      <c r="G151" s="181" t="str">
        <f>IFERROR(F151/$F$203,"0,00 %")</f>
        <v>0,00 %</v>
      </c>
      <c r="H151" s="182">
        <f t="shared" ref="H151" si="44">F151-(SUM(I151:J151))</f>
        <v>0</v>
      </c>
      <c r="I151" s="182">
        <f>SUM(I152,I155,I158,I161)</f>
        <v>0</v>
      </c>
      <c r="J151" s="208">
        <f>SUM(J152,J155,J158,J161)</f>
        <v>0</v>
      </c>
      <c r="K151" s="3"/>
      <c r="L151" s="3"/>
    </row>
    <row r="152" spans="1:12" ht="13.5" hidden="1" customHeight="1" outlineLevel="1" x14ac:dyDescent="0.2">
      <c r="A152" s="99" t="s">
        <v>322</v>
      </c>
      <c r="B152" s="165"/>
      <c r="C152" s="166"/>
      <c r="D152" s="167"/>
      <c r="E152" s="168"/>
      <c r="F152" s="57">
        <f>SUM(F153:F154)</f>
        <v>0</v>
      </c>
      <c r="G152" s="97"/>
      <c r="H152" s="56">
        <f t="shared" ref="H152" si="45">F152-(SUM(I152:J152))</f>
        <v>0</v>
      </c>
      <c r="I152" s="56">
        <f>SUM(I153:I154)</f>
        <v>0</v>
      </c>
      <c r="J152" s="206">
        <f>SUM(J153:J154)</f>
        <v>0</v>
      </c>
      <c r="K152" s="3"/>
      <c r="L152" s="3"/>
    </row>
    <row r="153" spans="1:12" ht="13.5" hidden="1" customHeight="1" outlineLevel="2" x14ac:dyDescent="0.2">
      <c r="A153" s="10" t="s">
        <v>351</v>
      </c>
      <c r="B153" s="64"/>
      <c r="C153" s="11" t="s">
        <v>69</v>
      </c>
      <c r="D153" s="12"/>
      <c r="E153" s="13"/>
      <c r="F153" s="14">
        <f>D153*E153</f>
        <v>0</v>
      </c>
      <c r="G153" s="98"/>
      <c r="H153" s="15">
        <f>F153-(SUM(I153:J153))</f>
        <v>0</v>
      </c>
      <c r="I153" s="15"/>
      <c r="J153" s="16"/>
      <c r="K153" s="3">
        <f>D153*E153-F153</f>
        <v>0</v>
      </c>
      <c r="L153" s="3">
        <f>(H153+I153+J153)-F153</f>
        <v>0</v>
      </c>
    </row>
    <row r="154" spans="1:12" ht="13.5" hidden="1" customHeight="1" outlineLevel="2" x14ac:dyDescent="0.2">
      <c r="A154" s="10" t="s">
        <v>352</v>
      </c>
      <c r="B154" s="64"/>
      <c r="C154" s="11" t="s">
        <v>69</v>
      </c>
      <c r="D154" s="12"/>
      <c r="E154" s="13"/>
      <c r="F154" s="14">
        <f>D154*E154</f>
        <v>0</v>
      </c>
      <c r="G154" s="98"/>
      <c r="H154" s="15">
        <f>F154-(SUM(I154:J154))</f>
        <v>0</v>
      </c>
      <c r="I154" s="15"/>
      <c r="J154" s="16"/>
      <c r="K154" s="3">
        <f>D154*E154-F154</f>
        <v>0</v>
      </c>
      <c r="L154" s="3">
        <f>(H154+I154+J154)-F154</f>
        <v>0</v>
      </c>
    </row>
    <row r="155" spans="1:12" ht="13.5" hidden="1" customHeight="1" outlineLevel="1" x14ac:dyDescent="0.2">
      <c r="A155" s="99" t="s">
        <v>323</v>
      </c>
      <c r="B155" s="165"/>
      <c r="C155" s="166"/>
      <c r="D155" s="167"/>
      <c r="E155" s="168"/>
      <c r="F155" s="57">
        <f>SUM(F156:F157)</f>
        <v>0</v>
      </c>
      <c r="G155" s="97"/>
      <c r="H155" s="56">
        <f t="shared" ref="H155" si="46">F155-(SUM(I155:J155))</f>
        <v>0</v>
      </c>
      <c r="I155" s="56">
        <f>SUM(I156:I157)</f>
        <v>0</v>
      </c>
      <c r="J155" s="206">
        <f>SUM(J156:J157)</f>
        <v>0</v>
      </c>
      <c r="K155" s="3"/>
      <c r="L155" s="3"/>
    </row>
    <row r="156" spans="1:12" ht="13.5" hidden="1" customHeight="1" outlineLevel="2" x14ac:dyDescent="0.2">
      <c r="A156" s="10" t="s">
        <v>324</v>
      </c>
      <c r="B156" s="64"/>
      <c r="C156" s="11" t="s">
        <v>321</v>
      </c>
      <c r="D156" s="12"/>
      <c r="E156" s="13"/>
      <c r="F156" s="14">
        <f>D156*E156</f>
        <v>0</v>
      </c>
      <c r="G156" s="98"/>
      <c r="H156" s="15">
        <f>F156-(SUM(I156:J156))</f>
        <v>0</v>
      </c>
      <c r="I156" s="15"/>
      <c r="J156" s="16"/>
      <c r="K156" s="3">
        <f>D156*E156-F156</f>
        <v>0</v>
      </c>
      <c r="L156" s="3">
        <f>(H156+I156+J156)-F156</f>
        <v>0</v>
      </c>
    </row>
    <row r="157" spans="1:12" ht="13.5" hidden="1" customHeight="1" outlineLevel="2" x14ac:dyDescent="0.2">
      <c r="A157" s="10" t="s">
        <v>325</v>
      </c>
      <c r="B157" s="64"/>
      <c r="C157" s="11" t="s">
        <v>321</v>
      </c>
      <c r="D157" s="12"/>
      <c r="E157" s="13"/>
      <c r="F157" s="14">
        <f>D157*E157</f>
        <v>0</v>
      </c>
      <c r="G157" s="98"/>
      <c r="H157" s="15">
        <f>F157-(SUM(I157:J157))</f>
        <v>0</v>
      </c>
      <c r="I157" s="15"/>
      <c r="J157" s="16"/>
      <c r="K157" s="3">
        <f>D157*E157-F157</f>
        <v>0</v>
      </c>
      <c r="L157" s="3">
        <f>(H157+I157+J157)-F157</f>
        <v>0</v>
      </c>
    </row>
    <row r="158" spans="1:12" ht="13.5" hidden="1" customHeight="1" outlineLevel="1" x14ac:dyDescent="0.2">
      <c r="A158" s="50" t="s">
        <v>326</v>
      </c>
      <c r="B158" s="58" t="s">
        <v>10</v>
      </c>
      <c r="C158" s="51"/>
      <c r="D158" s="52"/>
      <c r="E158" s="53"/>
      <c r="F158" s="57">
        <f>SUM(F159:F160)</f>
        <v>0</v>
      </c>
      <c r="G158" s="97"/>
      <c r="H158" s="56">
        <f t="shared" ref="H158:H163" si="47">F158-(SUM(I158:J158))</f>
        <v>0</v>
      </c>
      <c r="I158" s="56">
        <f>SUM(I159:I160)</f>
        <v>0</v>
      </c>
      <c r="J158" s="206">
        <f>SUM(J159:J160)</f>
        <v>0</v>
      </c>
      <c r="K158" s="3"/>
      <c r="L158" s="3"/>
    </row>
    <row r="159" spans="1:12" ht="13.5" hidden="1" customHeight="1" outlineLevel="2" x14ac:dyDescent="0.2">
      <c r="A159" s="10" t="s">
        <v>353</v>
      </c>
      <c r="B159" s="61"/>
      <c r="C159" s="11" t="s">
        <v>70</v>
      </c>
      <c r="D159" s="12"/>
      <c r="E159" s="13"/>
      <c r="F159" s="14">
        <f t="shared" ref="F159:F160" si="48">D159*E159</f>
        <v>0</v>
      </c>
      <c r="G159" s="98"/>
      <c r="H159" s="15">
        <f t="shared" si="47"/>
        <v>0</v>
      </c>
      <c r="I159" s="15"/>
      <c r="J159" s="16"/>
      <c r="K159" s="3">
        <f>D159*E159-F159</f>
        <v>0</v>
      </c>
      <c r="L159" s="3">
        <f>(H159+I159+J159)-F159</f>
        <v>0</v>
      </c>
    </row>
    <row r="160" spans="1:12" ht="13.5" hidden="1" customHeight="1" outlineLevel="2" x14ac:dyDescent="0.2">
      <c r="A160" s="10" t="s">
        <v>354</v>
      </c>
      <c r="B160" s="61"/>
      <c r="C160" s="11" t="s">
        <v>70</v>
      </c>
      <c r="D160" s="12"/>
      <c r="E160" s="13"/>
      <c r="F160" s="14">
        <f t="shared" si="48"/>
        <v>0</v>
      </c>
      <c r="G160" s="98"/>
      <c r="H160" s="15">
        <f t="shared" si="47"/>
        <v>0</v>
      </c>
      <c r="I160" s="15"/>
      <c r="J160" s="16"/>
      <c r="K160" s="3">
        <f>D160*E160-F160</f>
        <v>0</v>
      </c>
      <c r="L160" s="3">
        <f>(H160+I160+J160)-F160</f>
        <v>0</v>
      </c>
    </row>
    <row r="161" spans="1:12" ht="13.5" hidden="1" customHeight="1" outlineLevel="1" x14ac:dyDescent="0.2">
      <c r="A161" s="99" t="s">
        <v>327</v>
      </c>
      <c r="B161" s="58"/>
      <c r="C161" s="55"/>
      <c r="D161" s="52"/>
      <c r="E161" s="53"/>
      <c r="F161" s="57">
        <f>SUM(F162:F163)</f>
        <v>0</v>
      </c>
      <c r="G161" s="97"/>
      <c r="H161" s="56">
        <f t="shared" si="47"/>
        <v>0</v>
      </c>
      <c r="I161" s="56">
        <f>SUM(I162:I163)</f>
        <v>0</v>
      </c>
      <c r="J161" s="206">
        <f>SUM(J162:J163)</f>
        <v>0</v>
      </c>
      <c r="K161" s="3"/>
      <c r="L161" s="3"/>
    </row>
    <row r="162" spans="1:12" ht="13.5" hidden="1" customHeight="1" outlineLevel="2" x14ac:dyDescent="0.2">
      <c r="A162" s="134" t="s">
        <v>368</v>
      </c>
      <c r="B162" s="64"/>
      <c r="C162" s="11" t="s">
        <v>273</v>
      </c>
      <c r="D162" s="12"/>
      <c r="E162" s="13"/>
      <c r="F162" s="14">
        <f t="shared" ref="F162:F163" si="49">D162*E162</f>
        <v>0</v>
      </c>
      <c r="G162" s="98"/>
      <c r="H162" s="15">
        <f t="shared" si="47"/>
        <v>0</v>
      </c>
      <c r="I162" s="15"/>
      <c r="J162" s="16"/>
      <c r="K162" s="3">
        <f>D162*E162-F162</f>
        <v>0</v>
      </c>
      <c r="L162" s="3">
        <f>(H162+I162+J162)-F162</f>
        <v>0</v>
      </c>
    </row>
    <row r="163" spans="1:12" ht="13.5" hidden="1" customHeight="1" outlineLevel="2" thickBot="1" x14ac:dyDescent="0.25">
      <c r="A163" s="134" t="s">
        <v>328</v>
      </c>
      <c r="B163" s="64"/>
      <c r="C163" s="11" t="s">
        <v>273</v>
      </c>
      <c r="D163" s="12"/>
      <c r="E163" s="13"/>
      <c r="F163" s="14">
        <f t="shared" si="49"/>
        <v>0</v>
      </c>
      <c r="G163" s="98"/>
      <c r="H163" s="15">
        <f t="shared" si="47"/>
        <v>0</v>
      </c>
      <c r="I163" s="15"/>
      <c r="J163" s="16"/>
      <c r="K163" s="3">
        <f>D163*E163-F163</f>
        <v>0</v>
      </c>
      <c r="L163" s="3">
        <f>(H163+I163+J163)-F163</f>
        <v>0</v>
      </c>
    </row>
    <row r="164" spans="1:12" ht="20.25" customHeight="1" collapsed="1" thickBot="1" x14ac:dyDescent="0.25">
      <c r="A164" s="164" t="s">
        <v>274</v>
      </c>
      <c r="B164" s="176"/>
      <c r="C164" s="177"/>
      <c r="D164" s="178"/>
      <c r="E164" s="179"/>
      <c r="F164" s="180">
        <f>SUM(F165,F168,F171,F174)</f>
        <v>0</v>
      </c>
      <c r="G164" s="181" t="str">
        <f>IFERROR(F164/$F$203,"0,00 %")</f>
        <v>0,00 %</v>
      </c>
      <c r="H164" s="182">
        <f t="shared" ref="H164" si="50">F164-(SUM(I164:J164))</f>
        <v>0</v>
      </c>
      <c r="I164" s="182">
        <f>SUM(I165,I168,I171,I174)</f>
        <v>0</v>
      </c>
      <c r="J164" s="208">
        <f>SUM(J165,J168,J171,J174)</f>
        <v>0</v>
      </c>
      <c r="K164" s="3"/>
      <c r="L164" s="3"/>
    </row>
    <row r="165" spans="1:12" ht="13.5" hidden="1" customHeight="1" outlineLevel="1" x14ac:dyDescent="0.2">
      <c r="A165" s="99" t="s">
        <v>322</v>
      </c>
      <c r="B165" s="165"/>
      <c r="C165" s="166"/>
      <c r="D165" s="167"/>
      <c r="E165" s="168"/>
      <c r="F165" s="57">
        <f>SUM(F166:F167)</f>
        <v>0</v>
      </c>
      <c r="G165" s="97"/>
      <c r="H165" s="56">
        <f t="shared" ref="H165" si="51">F165-(SUM(I165:J165))</f>
        <v>0</v>
      </c>
      <c r="I165" s="56">
        <f>SUM(I166:I167)</f>
        <v>0</v>
      </c>
      <c r="J165" s="206">
        <f>SUM(J166:J167)</f>
        <v>0</v>
      </c>
      <c r="K165" s="3"/>
      <c r="L165" s="3"/>
    </row>
    <row r="166" spans="1:12" ht="13.5" hidden="1" customHeight="1" outlineLevel="2" x14ac:dyDescent="0.2">
      <c r="A166" s="10" t="s">
        <v>351</v>
      </c>
      <c r="B166" s="64"/>
      <c r="C166" s="11" t="s">
        <v>69</v>
      </c>
      <c r="D166" s="12"/>
      <c r="E166" s="13"/>
      <c r="F166" s="14">
        <f>D166*E166</f>
        <v>0</v>
      </c>
      <c r="G166" s="98"/>
      <c r="H166" s="15">
        <f>F166-(SUM(I166:J166))</f>
        <v>0</v>
      </c>
      <c r="I166" s="15"/>
      <c r="J166" s="16"/>
      <c r="K166" s="3">
        <f>D166*E166-F166</f>
        <v>0</v>
      </c>
      <c r="L166" s="3">
        <f>(H166+I166+J166)-F166</f>
        <v>0</v>
      </c>
    </row>
    <row r="167" spans="1:12" ht="13.5" hidden="1" customHeight="1" outlineLevel="2" x14ac:dyDescent="0.2">
      <c r="A167" s="10" t="s">
        <v>352</v>
      </c>
      <c r="B167" s="64"/>
      <c r="C167" s="11" t="s">
        <v>69</v>
      </c>
      <c r="D167" s="12"/>
      <c r="E167" s="13"/>
      <c r="F167" s="14">
        <f>D167*E167</f>
        <v>0</v>
      </c>
      <c r="G167" s="98"/>
      <c r="H167" s="15">
        <f>F167-(SUM(I167:J167))</f>
        <v>0</v>
      </c>
      <c r="I167" s="15"/>
      <c r="J167" s="16"/>
      <c r="K167" s="3">
        <f>D167*E167-F167</f>
        <v>0</v>
      </c>
      <c r="L167" s="3">
        <f>(H167+I167+J167)-F167</f>
        <v>0</v>
      </c>
    </row>
    <row r="168" spans="1:12" ht="13.5" hidden="1" customHeight="1" outlineLevel="1" x14ac:dyDescent="0.2">
      <c r="A168" s="99" t="s">
        <v>323</v>
      </c>
      <c r="B168" s="165"/>
      <c r="C168" s="166"/>
      <c r="D168" s="167"/>
      <c r="E168" s="168"/>
      <c r="F168" s="57">
        <f>SUM(F169:F170)</f>
        <v>0</v>
      </c>
      <c r="G168" s="97"/>
      <c r="H168" s="56">
        <f t="shared" ref="H168" si="52">F168-(SUM(I168:J168))</f>
        <v>0</v>
      </c>
      <c r="I168" s="56">
        <f>SUM(I169:I170)</f>
        <v>0</v>
      </c>
      <c r="J168" s="206">
        <f>SUM(J169:J170)</f>
        <v>0</v>
      </c>
      <c r="K168" s="3"/>
      <c r="L168" s="3"/>
    </row>
    <row r="169" spans="1:12" ht="13.5" hidden="1" customHeight="1" outlineLevel="2" x14ac:dyDescent="0.2">
      <c r="A169" s="10" t="s">
        <v>324</v>
      </c>
      <c r="B169" s="64"/>
      <c r="C169" s="11" t="s">
        <v>321</v>
      </c>
      <c r="D169" s="12"/>
      <c r="E169" s="13"/>
      <c r="F169" s="14">
        <f>D169*E169</f>
        <v>0</v>
      </c>
      <c r="G169" s="98"/>
      <c r="H169" s="15">
        <f>F169-(SUM(I169:J169))</f>
        <v>0</v>
      </c>
      <c r="I169" s="15"/>
      <c r="J169" s="16"/>
      <c r="K169" s="3">
        <f>D169*E169-F169</f>
        <v>0</v>
      </c>
      <c r="L169" s="3">
        <f>(H169+I169+J169)-F169</f>
        <v>0</v>
      </c>
    </row>
    <row r="170" spans="1:12" ht="13.5" hidden="1" customHeight="1" outlineLevel="2" x14ac:dyDescent="0.2">
      <c r="A170" s="10" t="s">
        <v>325</v>
      </c>
      <c r="B170" s="64"/>
      <c r="C170" s="11" t="s">
        <v>321</v>
      </c>
      <c r="D170" s="12"/>
      <c r="E170" s="13"/>
      <c r="F170" s="14">
        <f>D170*E170</f>
        <v>0</v>
      </c>
      <c r="G170" s="98"/>
      <c r="H170" s="15">
        <f>F170-(SUM(I170:J170))</f>
        <v>0</v>
      </c>
      <c r="I170" s="15"/>
      <c r="J170" s="16"/>
      <c r="K170" s="3">
        <f>D170*E170-F170</f>
        <v>0</v>
      </c>
      <c r="L170" s="3">
        <f>(H170+I170+J170)-F170</f>
        <v>0</v>
      </c>
    </row>
    <row r="171" spans="1:12" ht="13.5" hidden="1" customHeight="1" outlineLevel="1" x14ac:dyDescent="0.2">
      <c r="A171" s="50" t="s">
        <v>326</v>
      </c>
      <c r="B171" s="58" t="s">
        <v>10</v>
      </c>
      <c r="C171" s="51"/>
      <c r="D171" s="52"/>
      <c r="E171" s="53"/>
      <c r="F171" s="57">
        <f>SUM(F172:F173)</f>
        <v>0</v>
      </c>
      <c r="G171" s="97"/>
      <c r="H171" s="56">
        <f t="shared" ref="H171:H176" si="53">F171-(SUM(I171:J171))</f>
        <v>0</v>
      </c>
      <c r="I171" s="56">
        <f>SUM(I172:I173)</f>
        <v>0</v>
      </c>
      <c r="J171" s="206">
        <f>SUM(J172:J173)</f>
        <v>0</v>
      </c>
      <c r="K171" s="3"/>
      <c r="L171" s="3"/>
    </row>
    <row r="172" spans="1:12" ht="13.5" hidden="1" customHeight="1" outlineLevel="2" x14ac:dyDescent="0.2">
      <c r="A172" s="10" t="s">
        <v>353</v>
      </c>
      <c r="B172" s="61"/>
      <c r="C172" s="11" t="s">
        <v>70</v>
      </c>
      <c r="D172" s="12"/>
      <c r="E172" s="13"/>
      <c r="F172" s="14">
        <f t="shared" ref="F172:F173" si="54">D172*E172</f>
        <v>0</v>
      </c>
      <c r="G172" s="98"/>
      <c r="H172" s="15">
        <f t="shared" si="53"/>
        <v>0</v>
      </c>
      <c r="I172" s="15"/>
      <c r="J172" s="16"/>
      <c r="K172" s="3">
        <f>D172*E172-F172</f>
        <v>0</v>
      </c>
      <c r="L172" s="3">
        <f>(H172+I172+J172)-F172</f>
        <v>0</v>
      </c>
    </row>
    <row r="173" spans="1:12" ht="13.5" hidden="1" customHeight="1" outlineLevel="2" x14ac:dyDescent="0.2">
      <c r="A173" s="10" t="s">
        <v>354</v>
      </c>
      <c r="B173" s="61"/>
      <c r="C173" s="11" t="s">
        <v>70</v>
      </c>
      <c r="D173" s="12"/>
      <c r="E173" s="13"/>
      <c r="F173" s="14">
        <f t="shared" si="54"/>
        <v>0</v>
      </c>
      <c r="G173" s="98"/>
      <c r="H173" s="15">
        <f t="shared" si="53"/>
        <v>0</v>
      </c>
      <c r="I173" s="15"/>
      <c r="J173" s="16"/>
      <c r="K173" s="3">
        <f>D173*E173-F173</f>
        <v>0</v>
      </c>
      <c r="L173" s="3">
        <f>(H173+I173+J173)-F173</f>
        <v>0</v>
      </c>
    </row>
    <row r="174" spans="1:12" ht="13.5" hidden="1" customHeight="1" outlineLevel="1" x14ac:dyDescent="0.2">
      <c r="A174" s="99" t="s">
        <v>327</v>
      </c>
      <c r="B174" s="58"/>
      <c r="C174" s="55"/>
      <c r="D174" s="52"/>
      <c r="E174" s="53"/>
      <c r="F174" s="57">
        <f>SUM(F175:F176)</f>
        <v>0</v>
      </c>
      <c r="G174" s="97"/>
      <c r="H174" s="56">
        <f t="shared" si="53"/>
        <v>0</v>
      </c>
      <c r="I174" s="56">
        <f>SUM(I175:I176)</f>
        <v>0</v>
      </c>
      <c r="J174" s="206">
        <f>SUM(J175:J176)</f>
        <v>0</v>
      </c>
      <c r="K174" s="3"/>
      <c r="L174" s="3"/>
    </row>
    <row r="175" spans="1:12" ht="13.5" hidden="1" customHeight="1" outlineLevel="2" x14ac:dyDescent="0.2">
      <c r="A175" s="134" t="s">
        <v>368</v>
      </c>
      <c r="B175" s="64"/>
      <c r="C175" s="11" t="s">
        <v>273</v>
      </c>
      <c r="D175" s="12"/>
      <c r="E175" s="13"/>
      <c r="F175" s="14">
        <f t="shared" ref="F175:F176" si="55">D175*E175</f>
        <v>0</v>
      </c>
      <c r="G175" s="98"/>
      <c r="H175" s="15">
        <f t="shared" si="53"/>
        <v>0</v>
      </c>
      <c r="I175" s="15"/>
      <c r="J175" s="16"/>
      <c r="K175" s="3">
        <f>D175*E175-F175</f>
        <v>0</v>
      </c>
      <c r="L175" s="3">
        <f>(H175+I175+J175)-F175</f>
        <v>0</v>
      </c>
    </row>
    <row r="176" spans="1:12" ht="13.5" hidden="1" customHeight="1" outlineLevel="2" thickBot="1" x14ac:dyDescent="0.25">
      <c r="A176" s="134" t="s">
        <v>328</v>
      </c>
      <c r="B176" s="64"/>
      <c r="C176" s="11" t="s">
        <v>273</v>
      </c>
      <c r="D176" s="12"/>
      <c r="E176" s="13"/>
      <c r="F176" s="14">
        <f t="shared" si="55"/>
        <v>0</v>
      </c>
      <c r="G176" s="98"/>
      <c r="H176" s="15">
        <f t="shared" si="53"/>
        <v>0</v>
      </c>
      <c r="I176" s="15"/>
      <c r="J176" s="16"/>
      <c r="K176" s="3">
        <f>D176*E176-F176</f>
        <v>0</v>
      </c>
      <c r="L176" s="3">
        <f>(H176+I176+J176)-F176</f>
        <v>0</v>
      </c>
    </row>
    <row r="177" spans="1:12" ht="20.25" customHeight="1" collapsed="1" thickBot="1" x14ac:dyDescent="0.25">
      <c r="A177" s="164" t="s">
        <v>274</v>
      </c>
      <c r="B177" s="176"/>
      <c r="C177" s="177"/>
      <c r="D177" s="178"/>
      <c r="E177" s="179"/>
      <c r="F177" s="180">
        <f>SUM(F178,F181,F184,F187)</f>
        <v>0</v>
      </c>
      <c r="G177" s="181" t="str">
        <f>IFERROR(F177/$F$203,"0,00 %")</f>
        <v>0,00 %</v>
      </c>
      <c r="H177" s="182">
        <f t="shared" ref="H177" si="56">F177-(SUM(I177:J177))</f>
        <v>0</v>
      </c>
      <c r="I177" s="182">
        <f>SUM(I178,I181,I184,I187)</f>
        <v>0</v>
      </c>
      <c r="J177" s="208">
        <f>SUM(J178,J181,J184,J187)</f>
        <v>0</v>
      </c>
      <c r="K177" s="3"/>
      <c r="L177" s="3"/>
    </row>
    <row r="178" spans="1:12" ht="13.5" hidden="1" customHeight="1" outlineLevel="1" x14ac:dyDescent="0.2">
      <c r="A178" s="99" t="s">
        <v>322</v>
      </c>
      <c r="B178" s="165"/>
      <c r="C178" s="166"/>
      <c r="D178" s="167"/>
      <c r="E178" s="168"/>
      <c r="F178" s="57">
        <f>SUM(F179:F180)</f>
        <v>0</v>
      </c>
      <c r="G178" s="97"/>
      <c r="H178" s="56">
        <f t="shared" ref="H178" si="57">F178-(SUM(I178:J178))</f>
        <v>0</v>
      </c>
      <c r="I178" s="56">
        <f>SUM(I179:I180)</f>
        <v>0</v>
      </c>
      <c r="J178" s="206">
        <f>SUM(J179:J180)</f>
        <v>0</v>
      </c>
      <c r="K178" s="3"/>
      <c r="L178" s="3"/>
    </row>
    <row r="179" spans="1:12" ht="13.5" hidden="1" customHeight="1" outlineLevel="2" x14ac:dyDescent="0.2">
      <c r="A179" s="10" t="s">
        <v>351</v>
      </c>
      <c r="B179" s="64"/>
      <c r="C179" s="11" t="s">
        <v>69</v>
      </c>
      <c r="D179" s="12"/>
      <c r="E179" s="13"/>
      <c r="F179" s="14">
        <f>D179*E179</f>
        <v>0</v>
      </c>
      <c r="G179" s="98"/>
      <c r="H179" s="15">
        <f>F179-(SUM(I179:J179))</f>
        <v>0</v>
      </c>
      <c r="I179" s="15"/>
      <c r="J179" s="16"/>
      <c r="K179" s="3">
        <f>D179*E179-F179</f>
        <v>0</v>
      </c>
      <c r="L179" s="3">
        <f>(H179+I179+J179)-F179</f>
        <v>0</v>
      </c>
    </row>
    <row r="180" spans="1:12" ht="13.5" hidden="1" customHeight="1" outlineLevel="2" x14ac:dyDescent="0.2">
      <c r="A180" s="10" t="s">
        <v>352</v>
      </c>
      <c r="B180" s="64"/>
      <c r="C180" s="11" t="s">
        <v>69</v>
      </c>
      <c r="D180" s="12"/>
      <c r="E180" s="13"/>
      <c r="F180" s="14">
        <f>D180*E180</f>
        <v>0</v>
      </c>
      <c r="G180" s="98"/>
      <c r="H180" s="15">
        <f>F180-(SUM(I180:J180))</f>
        <v>0</v>
      </c>
      <c r="I180" s="15"/>
      <c r="J180" s="16"/>
      <c r="K180" s="3">
        <f>D180*E180-F180</f>
        <v>0</v>
      </c>
      <c r="L180" s="3">
        <f>(H180+I180+J180)-F180</f>
        <v>0</v>
      </c>
    </row>
    <row r="181" spans="1:12" ht="13.5" hidden="1" customHeight="1" outlineLevel="1" x14ac:dyDescent="0.2">
      <c r="A181" s="99" t="s">
        <v>323</v>
      </c>
      <c r="B181" s="165"/>
      <c r="C181" s="166"/>
      <c r="D181" s="167"/>
      <c r="E181" s="168"/>
      <c r="F181" s="57">
        <f>SUM(F182:F183)</f>
        <v>0</v>
      </c>
      <c r="G181" s="97"/>
      <c r="H181" s="56">
        <f t="shared" ref="H181" si="58">F181-(SUM(I181:J181))</f>
        <v>0</v>
      </c>
      <c r="I181" s="56">
        <f>SUM(I182:I183)</f>
        <v>0</v>
      </c>
      <c r="J181" s="206">
        <f>SUM(J182:J183)</f>
        <v>0</v>
      </c>
      <c r="K181" s="3"/>
      <c r="L181" s="3"/>
    </row>
    <row r="182" spans="1:12" ht="13.5" hidden="1" customHeight="1" outlineLevel="2" x14ac:dyDescent="0.2">
      <c r="A182" s="10" t="s">
        <v>324</v>
      </c>
      <c r="B182" s="64"/>
      <c r="C182" s="11" t="s">
        <v>321</v>
      </c>
      <c r="D182" s="12"/>
      <c r="E182" s="13"/>
      <c r="F182" s="14">
        <f>D182*E182</f>
        <v>0</v>
      </c>
      <c r="G182" s="98"/>
      <c r="H182" s="15">
        <f>F182-(SUM(I182:J182))</f>
        <v>0</v>
      </c>
      <c r="I182" s="15"/>
      <c r="J182" s="16"/>
      <c r="K182" s="3">
        <f>D182*E182-F182</f>
        <v>0</v>
      </c>
      <c r="L182" s="3">
        <f>(H182+I182+J182)-F182</f>
        <v>0</v>
      </c>
    </row>
    <row r="183" spans="1:12" ht="13.5" hidden="1" customHeight="1" outlineLevel="2" x14ac:dyDescent="0.2">
      <c r="A183" s="10" t="s">
        <v>325</v>
      </c>
      <c r="B183" s="64"/>
      <c r="C183" s="11" t="s">
        <v>321</v>
      </c>
      <c r="D183" s="12"/>
      <c r="E183" s="13"/>
      <c r="F183" s="14">
        <f>D183*E183</f>
        <v>0</v>
      </c>
      <c r="G183" s="98"/>
      <c r="H183" s="15">
        <f>F183-(SUM(I183:J183))</f>
        <v>0</v>
      </c>
      <c r="I183" s="15"/>
      <c r="J183" s="16"/>
      <c r="K183" s="3">
        <f>D183*E183-F183</f>
        <v>0</v>
      </c>
      <c r="L183" s="3">
        <f>(H183+I183+J183)-F183</f>
        <v>0</v>
      </c>
    </row>
    <row r="184" spans="1:12" ht="13.5" hidden="1" customHeight="1" outlineLevel="1" x14ac:dyDescent="0.2">
      <c r="A184" s="50" t="s">
        <v>326</v>
      </c>
      <c r="B184" s="58" t="s">
        <v>10</v>
      </c>
      <c r="C184" s="51"/>
      <c r="D184" s="52"/>
      <c r="E184" s="53"/>
      <c r="F184" s="57">
        <f>SUM(F185:F186)</f>
        <v>0</v>
      </c>
      <c r="G184" s="97"/>
      <c r="H184" s="56">
        <f t="shared" ref="H184:H189" si="59">F184-(SUM(I184:J184))</f>
        <v>0</v>
      </c>
      <c r="I184" s="56">
        <f>SUM(I185:I186)</f>
        <v>0</v>
      </c>
      <c r="J184" s="206">
        <f>SUM(J185:J186)</f>
        <v>0</v>
      </c>
      <c r="K184" s="3"/>
      <c r="L184" s="3"/>
    </row>
    <row r="185" spans="1:12" ht="13.5" hidden="1" customHeight="1" outlineLevel="2" x14ac:dyDescent="0.2">
      <c r="A185" s="10" t="s">
        <v>353</v>
      </c>
      <c r="B185" s="61"/>
      <c r="C185" s="11" t="s">
        <v>70</v>
      </c>
      <c r="D185" s="12"/>
      <c r="E185" s="13"/>
      <c r="F185" s="14">
        <f t="shared" ref="F185:F186" si="60">D185*E185</f>
        <v>0</v>
      </c>
      <c r="G185" s="98"/>
      <c r="H185" s="15">
        <f t="shared" si="59"/>
        <v>0</v>
      </c>
      <c r="I185" s="15"/>
      <c r="J185" s="16"/>
      <c r="K185" s="3">
        <f>D185*E185-F185</f>
        <v>0</v>
      </c>
      <c r="L185" s="3">
        <f>(H185+I185+J185)-F185</f>
        <v>0</v>
      </c>
    </row>
    <row r="186" spans="1:12" ht="13.5" hidden="1" customHeight="1" outlineLevel="2" x14ac:dyDescent="0.2">
      <c r="A186" s="10" t="s">
        <v>354</v>
      </c>
      <c r="B186" s="61"/>
      <c r="C186" s="11" t="s">
        <v>70</v>
      </c>
      <c r="D186" s="12"/>
      <c r="E186" s="13"/>
      <c r="F186" s="14">
        <f t="shared" si="60"/>
        <v>0</v>
      </c>
      <c r="G186" s="98"/>
      <c r="H186" s="15">
        <f t="shared" si="59"/>
        <v>0</v>
      </c>
      <c r="I186" s="15"/>
      <c r="J186" s="16"/>
      <c r="K186" s="3">
        <f>D186*E186-F186</f>
        <v>0</v>
      </c>
      <c r="L186" s="3">
        <f>(H186+I186+J186)-F186</f>
        <v>0</v>
      </c>
    </row>
    <row r="187" spans="1:12" ht="13.5" hidden="1" customHeight="1" outlineLevel="1" x14ac:dyDescent="0.2">
      <c r="A187" s="99" t="s">
        <v>327</v>
      </c>
      <c r="B187" s="58"/>
      <c r="C187" s="55"/>
      <c r="D187" s="52"/>
      <c r="E187" s="53"/>
      <c r="F187" s="57">
        <f>SUM(F188:F189)</f>
        <v>0</v>
      </c>
      <c r="G187" s="97"/>
      <c r="H187" s="56">
        <f t="shared" si="59"/>
        <v>0</v>
      </c>
      <c r="I187" s="56">
        <f>SUM(I188:I189)</f>
        <v>0</v>
      </c>
      <c r="J187" s="206">
        <f>SUM(J188:J189)</f>
        <v>0</v>
      </c>
      <c r="K187" s="3"/>
      <c r="L187" s="3"/>
    </row>
    <row r="188" spans="1:12" ht="13.5" hidden="1" customHeight="1" outlineLevel="2" x14ac:dyDescent="0.2">
      <c r="A188" s="134" t="s">
        <v>368</v>
      </c>
      <c r="B188" s="64"/>
      <c r="C188" s="11" t="s">
        <v>273</v>
      </c>
      <c r="D188" s="12"/>
      <c r="E188" s="13"/>
      <c r="F188" s="14">
        <f t="shared" ref="F188:F189" si="61">D188*E188</f>
        <v>0</v>
      </c>
      <c r="G188" s="98"/>
      <c r="H188" s="15">
        <f t="shared" si="59"/>
        <v>0</v>
      </c>
      <c r="I188" s="15"/>
      <c r="J188" s="16"/>
      <c r="K188" s="3">
        <f>D188*E188-F188</f>
        <v>0</v>
      </c>
      <c r="L188" s="3">
        <f>(H188+I188+J188)-F188</f>
        <v>0</v>
      </c>
    </row>
    <row r="189" spans="1:12" ht="13.5" hidden="1" customHeight="1" outlineLevel="2" thickBot="1" x14ac:dyDescent="0.25">
      <c r="A189" s="134" t="s">
        <v>328</v>
      </c>
      <c r="B189" s="64"/>
      <c r="C189" s="11" t="s">
        <v>273</v>
      </c>
      <c r="D189" s="12"/>
      <c r="E189" s="13"/>
      <c r="F189" s="14">
        <f t="shared" si="61"/>
        <v>0</v>
      </c>
      <c r="G189" s="98"/>
      <c r="H189" s="15">
        <f t="shared" si="59"/>
        <v>0</v>
      </c>
      <c r="I189" s="15"/>
      <c r="J189" s="16"/>
      <c r="K189" s="3">
        <f>D189*E189-F189</f>
        <v>0</v>
      </c>
      <c r="L189" s="3">
        <f>(H189+I189+J189)-F189</f>
        <v>0</v>
      </c>
    </row>
    <row r="190" spans="1:12" ht="20.25" customHeight="1" collapsed="1" x14ac:dyDescent="0.2">
      <c r="A190" s="164" t="s">
        <v>274</v>
      </c>
      <c r="B190" s="176"/>
      <c r="C190" s="177"/>
      <c r="D190" s="178"/>
      <c r="E190" s="179"/>
      <c r="F190" s="180">
        <f>SUM(F191,F194,F197,F200)</f>
        <v>0</v>
      </c>
      <c r="G190" s="181" t="str">
        <f>IFERROR(F190/$F$203,"0,00 %")</f>
        <v>0,00 %</v>
      </c>
      <c r="H190" s="182">
        <f t="shared" ref="H190" si="62">F190-(SUM(I190:J190))</f>
        <v>0</v>
      </c>
      <c r="I190" s="182">
        <f>SUM(I191,I194,I197,I200)</f>
        <v>0</v>
      </c>
      <c r="J190" s="208">
        <f>SUM(J191,J194,J197,J200)</f>
        <v>0</v>
      </c>
      <c r="K190" s="3"/>
      <c r="L190" s="3"/>
    </row>
    <row r="191" spans="1:12" ht="13.5" hidden="1" customHeight="1" outlineLevel="1" x14ac:dyDescent="0.2">
      <c r="A191" s="99" t="s">
        <v>322</v>
      </c>
      <c r="B191" s="165"/>
      <c r="C191" s="166"/>
      <c r="D191" s="167"/>
      <c r="E191" s="168"/>
      <c r="F191" s="57">
        <f>SUM(F192:F193)</f>
        <v>0</v>
      </c>
      <c r="G191" s="97"/>
      <c r="H191" s="56">
        <f t="shared" ref="H191" si="63">F191-(SUM(I191:J191))</f>
        <v>0</v>
      </c>
      <c r="I191" s="56">
        <f>SUM(I192:I193)</f>
        <v>0</v>
      </c>
      <c r="J191" s="206">
        <f>SUM(J192:J193)</f>
        <v>0</v>
      </c>
      <c r="K191" s="3"/>
      <c r="L191" s="3"/>
    </row>
    <row r="192" spans="1:12" ht="13.5" hidden="1" customHeight="1" outlineLevel="2" x14ac:dyDescent="0.2">
      <c r="A192" s="10" t="s">
        <v>351</v>
      </c>
      <c r="B192" s="64"/>
      <c r="C192" s="11" t="s">
        <v>69</v>
      </c>
      <c r="D192" s="12"/>
      <c r="E192" s="13"/>
      <c r="F192" s="14">
        <f>D192*E192</f>
        <v>0</v>
      </c>
      <c r="G192" s="98"/>
      <c r="H192" s="15">
        <f>F192-(SUM(I192:J192))</f>
        <v>0</v>
      </c>
      <c r="I192" s="15"/>
      <c r="J192" s="16"/>
      <c r="K192" s="3">
        <f>D192*E192-F192</f>
        <v>0</v>
      </c>
      <c r="L192" s="3">
        <f>(H192+I192+J192)-F192</f>
        <v>0</v>
      </c>
    </row>
    <row r="193" spans="1:12" ht="13.5" hidden="1" customHeight="1" outlineLevel="2" x14ac:dyDescent="0.2">
      <c r="A193" s="10" t="s">
        <v>352</v>
      </c>
      <c r="B193" s="64"/>
      <c r="C193" s="11" t="s">
        <v>69</v>
      </c>
      <c r="D193" s="12"/>
      <c r="E193" s="13"/>
      <c r="F193" s="14">
        <f>D193*E193</f>
        <v>0</v>
      </c>
      <c r="G193" s="98"/>
      <c r="H193" s="15">
        <f>F193-(SUM(I193:J193))</f>
        <v>0</v>
      </c>
      <c r="I193" s="15"/>
      <c r="J193" s="16"/>
      <c r="K193" s="3">
        <f>D193*E193-F193</f>
        <v>0</v>
      </c>
      <c r="L193" s="3">
        <f>(H193+I193+J193)-F193</f>
        <v>0</v>
      </c>
    </row>
    <row r="194" spans="1:12" ht="13.5" hidden="1" customHeight="1" outlineLevel="1" x14ac:dyDescent="0.2">
      <c r="A194" s="99" t="s">
        <v>323</v>
      </c>
      <c r="B194" s="165"/>
      <c r="C194" s="166"/>
      <c r="D194" s="167"/>
      <c r="E194" s="168"/>
      <c r="F194" s="57">
        <f>SUM(F195:F196)</f>
        <v>0</v>
      </c>
      <c r="G194" s="97"/>
      <c r="H194" s="56">
        <f t="shared" ref="H194" si="64">F194-(SUM(I194:J194))</f>
        <v>0</v>
      </c>
      <c r="I194" s="56">
        <f>SUM(I195:I196)</f>
        <v>0</v>
      </c>
      <c r="J194" s="206">
        <f>SUM(J195:J196)</f>
        <v>0</v>
      </c>
      <c r="K194" s="3"/>
      <c r="L194" s="3"/>
    </row>
    <row r="195" spans="1:12" ht="13.5" hidden="1" customHeight="1" outlineLevel="2" x14ac:dyDescent="0.2">
      <c r="A195" s="10" t="s">
        <v>324</v>
      </c>
      <c r="B195" s="64"/>
      <c r="C195" s="11" t="s">
        <v>321</v>
      </c>
      <c r="D195" s="12"/>
      <c r="E195" s="13"/>
      <c r="F195" s="14">
        <f>D195*E195</f>
        <v>0</v>
      </c>
      <c r="G195" s="98"/>
      <c r="H195" s="15">
        <f>F195-(SUM(I195:J195))</f>
        <v>0</v>
      </c>
      <c r="I195" s="15"/>
      <c r="J195" s="16"/>
      <c r="K195" s="3">
        <f>D195*E195-F195</f>
        <v>0</v>
      </c>
      <c r="L195" s="3">
        <f>(H195+I195+J195)-F195</f>
        <v>0</v>
      </c>
    </row>
    <row r="196" spans="1:12" ht="13.5" hidden="1" customHeight="1" outlineLevel="2" x14ac:dyDescent="0.2">
      <c r="A196" s="10" t="s">
        <v>325</v>
      </c>
      <c r="B196" s="64"/>
      <c r="C196" s="11" t="s">
        <v>321</v>
      </c>
      <c r="D196" s="12"/>
      <c r="E196" s="13"/>
      <c r="F196" s="14">
        <f>D196*E196</f>
        <v>0</v>
      </c>
      <c r="G196" s="98"/>
      <c r="H196" s="15">
        <f>F196-(SUM(I196:J196))</f>
        <v>0</v>
      </c>
      <c r="I196" s="15"/>
      <c r="J196" s="16"/>
      <c r="K196" s="3">
        <f>D196*E196-F196</f>
        <v>0</v>
      </c>
      <c r="L196" s="3">
        <f>(H196+I196+J196)-F196</f>
        <v>0</v>
      </c>
    </row>
    <row r="197" spans="1:12" ht="13.5" hidden="1" customHeight="1" outlineLevel="1" x14ac:dyDescent="0.2">
      <c r="A197" s="50" t="s">
        <v>326</v>
      </c>
      <c r="B197" s="58" t="s">
        <v>10</v>
      </c>
      <c r="C197" s="51"/>
      <c r="D197" s="52"/>
      <c r="E197" s="53"/>
      <c r="F197" s="57">
        <f>SUM(F198:F199)</f>
        <v>0</v>
      </c>
      <c r="G197" s="97"/>
      <c r="H197" s="56">
        <f t="shared" ref="H197:H202" si="65">F197-(SUM(I197:J197))</f>
        <v>0</v>
      </c>
      <c r="I197" s="56">
        <f>SUM(I198:I199)</f>
        <v>0</v>
      </c>
      <c r="J197" s="206">
        <f>SUM(J198:J199)</f>
        <v>0</v>
      </c>
      <c r="K197" s="3"/>
      <c r="L197" s="3"/>
    </row>
    <row r="198" spans="1:12" ht="13.5" hidden="1" customHeight="1" outlineLevel="2" x14ac:dyDescent="0.2">
      <c r="A198" s="10" t="s">
        <v>353</v>
      </c>
      <c r="B198" s="61"/>
      <c r="C198" s="11" t="s">
        <v>70</v>
      </c>
      <c r="D198" s="12"/>
      <c r="E198" s="13"/>
      <c r="F198" s="14">
        <f t="shared" ref="F198:F199" si="66">D198*E198</f>
        <v>0</v>
      </c>
      <c r="G198" s="98"/>
      <c r="H198" s="15">
        <f t="shared" si="65"/>
        <v>0</v>
      </c>
      <c r="I198" s="15"/>
      <c r="J198" s="16"/>
      <c r="K198" s="3">
        <f>D198*E198-F198</f>
        <v>0</v>
      </c>
      <c r="L198" s="3">
        <f>(H198+I198+J198)-F198</f>
        <v>0</v>
      </c>
    </row>
    <row r="199" spans="1:12" ht="13.5" hidden="1" customHeight="1" outlineLevel="2" x14ac:dyDescent="0.2">
      <c r="A199" s="10" t="s">
        <v>354</v>
      </c>
      <c r="B199" s="61"/>
      <c r="C199" s="11" t="s">
        <v>70</v>
      </c>
      <c r="D199" s="12"/>
      <c r="E199" s="13"/>
      <c r="F199" s="14">
        <f t="shared" si="66"/>
        <v>0</v>
      </c>
      <c r="G199" s="98"/>
      <c r="H199" s="15">
        <f t="shared" si="65"/>
        <v>0</v>
      </c>
      <c r="I199" s="15"/>
      <c r="J199" s="16"/>
      <c r="K199" s="3">
        <f>D199*E199-F199</f>
        <v>0</v>
      </c>
      <c r="L199" s="3">
        <f>(H199+I199+J199)-F199</f>
        <v>0</v>
      </c>
    </row>
    <row r="200" spans="1:12" ht="13.5" hidden="1" customHeight="1" outlineLevel="1" x14ac:dyDescent="0.2">
      <c r="A200" s="99" t="s">
        <v>327</v>
      </c>
      <c r="B200" s="58"/>
      <c r="C200" s="55"/>
      <c r="D200" s="52"/>
      <c r="E200" s="53"/>
      <c r="F200" s="57">
        <f>SUM(F201:F202)</f>
        <v>0</v>
      </c>
      <c r="G200" s="97"/>
      <c r="H200" s="56">
        <f t="shared" si="65"/>
        <v>0</v>
      </c>
      <c r="I200" s="56">
        <f>SUM(I201:I202)</f>
        <v>0</v>
      </c>
      <c r="J200" s="206">
        <f>SUM(J201:J202)</f>
        <v>0</v>
      </c>
      <c r="K200" s="3"/>
      <c r="L200" s="3"/>
    </row>
    <row r="201" spans="1:12" ht="13.5" hidden="1" customHeight="1" outlineLevel="2" x14ac:dyDescent="0.2">
      <c r="A201" s="134" t="s">
        <v>368</v>
      </c>
      <c r="B201" s="64"/>
      <c r="C201" s="11" t="s">
        <v>273</v>
      </c>
      <c r="D201" s="12"/>
      <c r="E201" s="13"/>
      <c r="F201" s="14">
        <f t="shared" ref="F201:F202" si="67">D201*E201</f>
        <v>0</v>
      </c>
      <c r="G201" s="98"/>
      <c r="H201" s="15">
        <f t="shared" si="65"/>
        <v>0</v>
      </c>
      <c r="I201" s="15"/>
      <c r="J201" s="16"/>
      <c r="K201" s="3">
        <f>D201*E201-F201</f>
        <v>0</v>
      </c>
      <c r="L201" s="3">
        <f>(H201+I201+J201)-F201</f>
        <v>0</v>
      </c>
    </row>
    <row r="202" spans="1:12" ht="13.5" hidden="1" customHeight="1" outlineLevel="2" x14ac:dyDescent="0.2">
      <c r="A202" s="134" t="s">
        <v>328</v>
      </c>
      <c r="B202" s="64"/>
      <c r="C202" s="11" t="s">
        <v>273</v>
      </c>
      <c r="D202" s="12"/>
      <c r="E202" s="13"/>
      <c r="F202" s="14">
        <f t="shared" si="67"/>
        <v>0</v>
      </c>
      <c r="G202" s="98"/>
      <c r="H202" s="15">
        <f t="shared" si="65"/>
        <v>0</v>
      </c>
      <c r="I202" s="15"/>
      <c r="J202" s="16"/>
      <c r="K202" s="3">
        <f>D202*E202-F202</f>
        <v>0</v>
      </c>
      <c r="L202" s="3">
        <f>(H202+I202+J202)-F202</f>
        <v>0</v>
      </c>
    </row>
    <row r="203" spans="1:12" ht="13.5" customHeight="1" thickBot="1" x14ac:dyDescent="0.25">
      <c r="A203" s="75" t="s">
        <v>71</v>
      </c>
      <c r="B203" s="128"/>
      <c r="C203" s="129"/>
      <c r="D203" s="130"/>
      <c r="E203" s="152"/>
      <c r="F203" s="80">
        <f>SUM(F190,F177,F164,F151,F138,F125,F112,F99,F86,F80)</f>
        <v>0</v>
      </c>
      <c r="G203" s="104" t="str">
        <f>IFERROR(F203/$F$404,"0,00 %")</f>
        <v>0,00 %</v>
      </c>
      <c r="H203" s="80">
        <f>SUM(H190,H177,H164,H151,H138,H125,H112,H99,H86,H80)</f>
        <v>0</v>
      </c>
      <c r="I203" s="80">
        <f>SUM(I190,I177,I164,I151,I138,I125,I112,I99,I86,I80)</f>
        <v>0</v>
      </c>
      <c r="J203" s="80">
        <f>SUM(J190,J177,J164,J151,J138,J125,J112,J99,J86,J80)</f>
        <v>0</v>
      </c>
      <c r="K203" s="3"/>
      <c r="L203" s="3"/>
    </row>
    <row r="204" spans="1:12" ht="10.5" customHeight="1" thickBot="1" x14ac:dyDescent="0.25">
      <c r="A204" s="6"/>
      <c r="B204" s="60"/>
      <c r="C204" s="7"/>
      <c r="D204" s="8"/>
      <c r="E204" s="39"/>
      <c r="F204" s="9"/>
      <c r="G204" s="9"/>
      <c r="H204" s="8"/>
      <c r="I204" s="8"/>
      <c r="J204" s="207"/>
      <c r="K204" s="3"/>
      <c r="L204" s="3"/>
    </row>
    <row r="205" spans="1:12" ht="51.9" customHeight="1" x14ac:dyDescent="0.2">
      <c r="A205" s="83" t="s">
        <v>389</v>
      </c>
      <c r="B205" s="84"/>
      <c r="C205" s="85"/>
      <c r="D205" s="86"/>
      <c r="E205" s="122"/>
      <c r="F205" s="87"/>
      <c r="G205" s="88"/>
      <c r="H205" s="89"/>
      <c r="I205" s="89"/>
      <c r="J205" s="90"/>
      <c r="K205" s="3"/>
      <c r="L205" s="3"/>
    </row>
    <row r="206" spans="1:12" ht="20.100000000000001" customHeight="1" x14ac:dyDescent="0.2">
      <c r="A206" s="162" t="s">
        <v>72</v>
      </c>
      <c r="B206" s="169"/>
      <c r="C206" s="170"/>
      <c r="D206" s="171"/>
      <c r="E206" s="172"/>
      <c r="F206" s="173">
        <f>SUM(F207:F209)</f>
        <v>0</v>
      </c>
      <c r="G206" s="174" t="str">
        <f>IFERROR(F206/$F$398,"0,00 %")</f>
        <v>0,00 %</v>
      </c>
      <c r="H206" s="175">
        <f>F206-(SUM(I206:J206))</f>
        <v>0</v>
      </c>
      <c r="I206" s="175">
        <f>SUM(I207:I209)</f>
        <v>0</v>
      </c>
      <c r="J206" s="209">
        <f>SUM(J207:J209)</f>
        <v>0</v>
      </c>
      <c r="K206" s="3"/>
      <c r="L206" s="3"/>
    </row>
    <row r="207" spans="1:12" outlineLevel="1" x14ac:dyDescent="0.2">
      <c r="A207" s="131" t="s">
        <v>73</v>
      </c>
      <c r="B207" s="67"/>
      <c r="C207" s="135"/>
      <c r="D207" s="27"/>
      <c r="E207" s="154"/>
      <c r="F207" s="111">
        <f>D207*E207</f>
        <v>0</v>
      </c>
      <c r="G207" s="132"/>
      <c r="H207" s="133">
        <f t="shared" ref="H207:H209" si="68">F207-(SUM(I207:J207))</f>
        <v>0</v>
      </c>
      <c r="I207" s="133"/>
      <c r="J207" s="210"/>
      <c r="K207" s="3">
        <f>D207*E207-F207</f>
        <v>0</v>
      </c>
      <c r="L207" s="3">
        <f>(H207+I207+J207)-F207</f>
        <v>0</v>
      </c>
    </row>
    <row r="208" spans="1:12" outlineLevel="1" x14ac:dyDescent="0.2">
      <c r="A208" s="131" t="s">
        <v>74</v>
      </c>
      <c r="B208" s="67"/>
      <c r="C208" s="135"/>
      <c r="D208" s="27"/>
      <c r="E208" s="154"/>
      <c r="F208" s="111">
        <f>D208*E208</f>
        <v>0</v>
      </c>
      <c r="G208" s="132"/>
      <c r="H208" s="133">
        <f t="shared" si="68"/>
        <v>0</v>
      </c>
      <c r="I208" s="133"/>
      <c r="J208" s="210"/>
      <c r="K208" s="3">
        <f>D208*E208-F208</f>
        <v>0</v>
      </c>
      <c r="L208" s="3">
        <f>(H208+I208+J208)-F208</f>
        <v>0</v>
      </c>
    </row>
    <row r="209" spans="1:12" ht="12" outlineLevel="1" thickBot="1" x14ac:dyDescent="0.25">
      <c r="A209" s="131" t="s">
        <v>75</v>
      </c>
      <c r="B209" s="136"/>
      <c r="C209" s="137"/>
      <c r="D209" s="118"/>
      <c r="E209" s="154"/>
      <c r="F209" s="111">
        <f>D209*E209</f>
        <v>0</v>
      </c>
      <c r="G209" s="132"/>
      <c r="H209" s="133">
        <f t="shared" si="68"/>
        <v>0</v>
      </c>
      <c r="I209" s="133"/>
      <c r="J209" s="210"/>
      <c r="K209" s="3">
        <f>D209*E209-F209</f>
        <v>0</v>
      </c>
      <c r="L209" s="3">
        <f>(H209+I209+J209)-F209</f>
        <v>0</v>
      </c>
    </row>
    <row r="210" spans="1:12" ht="20.100000000000001" customHeight="1" collapsed="1" thickBot="1" x14ac:dyDescent="0.25">
      <c r="A210" s="163" t="s">
        <v>76</v>
      </c>
      <c r="B210" s="188"/>
      <c r="C210" s="189"/>
      <c r="D210" s="190"/>
      <c r="E210" s="191"/>
      <c r="F210" s="192">
        <f>SUM(F211:F213)</f>
        <v>0</v>
      </c>
      <c r="G210" s="193" t="str">
        <f>IFERROR(F210/$F$398,"0,00 %")</f>
        <v>0,00 %</v>
      </c>
      <c r="H210" s="194">
        <f t="shared" ref="H210" si="69">F210-(SUM(I210:J210))</f>
        <v>0</v>
      </c>
      <c r="I210" s="194">
        <f>SUM(I211:I213)</f>
        <v>0</v>
      </c>
      <c r="J210" s="211">
        <f>SUM(J211:J213)</f>
        <v>0</v>
      </c>
      <c r="K210" s="3"/>
      <c r="L210" s="3"/>
    </row>
    <row r="211" spans="1:12" ht="12" hidden="1" outlineLevel="1" thickBot="1" x14ac:dyDescent="0.25">
      <c r="A211" s="134" t="s">
        <v>77</v>
      </c>
      <c r="B211" s="203"/>
      <c r="C211" s="204"/>
      <c r="D211" s="12"/>
      <c r="E211" s="153"/>
      <c r="F211" s="14">
        <f>D211*E211</f>
        <v>0</v>
      </c>
      <c r="G211" s="98"/>
      <c r="H211" s="15">
        <f t="shared" ref="H211:H213" si="70">F211-(SUM(I211:J211))</f>
        <v>0</v>
      </c>
      <c r="I211" s="15"/>
      <c r="J211" s="16"/>
      <c r="K211" s="3">
        <f>D211*E211-F211</f>
        <v>0</v>
      </c>
      <c r="L211" s="3">
        <f>(H211+I211+J211)-F211</f>
        <v>0</v>
      </c>
    </row>
    <row r="212" spans="1:12" ht="12" hidden="1" outlineLevel="1" thickBot="1" x14ac:dyDescent="0.25">
      <c r="A212" s="134" t="s">
        <v>78</v>
      </c>
      <c r="B212" s="203"/>
      <c r="C212" s="204"/>
      <c r="D212" s="12"/>
      <c r="E212" s="153"/>
      <c r="F212" s="14">
        <f>D212*E212</f>
        <v>0</v>
      </c>
      <c r="G212" s="98"/>
      <c r="H212" s="15">
        <f t="shared" si="70"/>
        <v>0</v>
      </c>
      <c r="I212" s="15"/>
      <c r="J212" s="16"/>
      <c r="K212" s="3">
        <f>D212*E212-F212</f>
        <v>0</v>
      </c>
      <c r="L212" s="3">
        <f>(H212+I212+J212)-F212</f>
        <v>0</v>
      </c>
    </row>
    <row r="213" spans="1:12" ht="12" hidden="1" outlineLevel="1" thickBot="1" x14ac:dyDescent="0.25">
      <c r="A213" s="195" t="s">
        <v>79</v>
      </c>
      <c r="B213" s="196"/>
      <c r="C213" s="197"/>
      <c r="D213" s="198"/>
      <c r="E213" s="199"/>
      <c r="F213" s="200">
        <f>D213*E213</f>
        <v>0</v>
      </c>
      <c r="G213" s="201"/>
      <c r="H213" s="202">
        <f t="shared" si="70"/>
        <v>0</v>
      </c>
      <c r="I213" s="202"/>
      <c r="J213" s="212"/>
      <c r="K213" s="3">
        <f>D213*E213-F213</f>
        <v>0</v>
      </c>
      <c r="L213" s="3">
        <f>(H213+I213+J213)-F213</f>
        <v>0</v>
      </c>
    </row>
    <row r="214" spans="1:12" ht="20.100000000000001" customHeight="1" collapsed="1" thickBot="1" x14ac:dyDescent="0.25">
      <c r="A214" s="164" t="s">
        <v>80</v>
      </c>
      <c r="B214" s="176"/>
      <c r="C214" s="177"/>
      <c r="D214" s="178"/>
      <c r="E214" s="179"/>
      <c r="F214" s="180">
        <f>SUM(F215:F217)</f>
        <v>0</v>
      </c>
      <c r="G214" s="181" t="str">
        <f>IFERROR(F214/$F$398,"0,00 %")</f>
        <v>0,00 %</v>
      </c>
      <c r="H214" s="182">
        <f t="shared" ref="H214:H224" si="71">F214-(SUM(I214:J214))</f>
        <v>0</v>
      </c>
      <c r="I214" s="182">
        <f>SUM(I215:I217)</f>
        <v>0</v>
      </c>
      <c r="J214" s="208">
        <f>SUM(J215:J217)</f>
        <v>0</v>
      </c>
      <c r="K214" s="3"/>
      <c r="L214" s="3"/>
    </row>
    <row r="215" spans="1:12" ht="12" hidden="1" outlineLevel="1" thickBot="1" x14ac:dyDescent="0.25">
      <c r="A215" s="131" t="s">
        <v>81</v>
      </c>
      <c r="B215" s="67"/>
      <c r="C215" s="135"/>
      <c r="D215" s="27"/>
      <c r="E215" s="154"/>
      <c r="F215" s="111">
        <f>D215*E215</f>
        <v>0</v>
      </c>
      <c r="G215" s="132"/>
      <c r="H215" s="133">
        <f t="shared" ref="H215:H216" si="72">F215-(SUM(I215:J215))</f>
        <v>0</v>
      </c>
      <c r="I215" s="133"/>
      <c r="J215" s="210"/>
      <c r="K215" s="3">
        <f>D215*E215-F215</f>
        <v>0</v>
      </c>
      <c r="L215" s="3">
        <f>(H215+I215+J215)-F215</f>
        <v>0</v>
      </c>
    </row>
    <row r="216" spans="1:12" ht="12" hidden="1" outlineLevel="1" thickBot="1" x14ac:dyDescent="0.25">
      <c r="A216" s="131" t="s">
        <v>82</v>
      </c>
      <c r="B216" s="67"/>
      <c r="C216" s="135"/>
      <c r="D216" s="27"/>
      <c r="E216" s="154"/>
      <c r="F216" s="111">
        <f>D216*E216</f>
        <v>0</v>
      </c>
      <c r="G216" s="132"/>
      <c r="H216" s="133">
        <f t="shared" si="72"/>
        <v>0</v>
      </c>
      <c r="I216" s="133"/>
      <c r="J216" s="210"/>
      <c r="K216" s="3">
        <f>D216*E216-F216</f>
        <v>0</v>
      </c>
      <c r="L216" s="3">
        <f>(H216+I216+J216)-F216</f>
        <v>0</v>
      </c>
    </row>
    <row r="217" spans="1:12" ht="12" hidden="1" outlineLevel="1" thickBot="1" x14ac:dyDescent="0.25">
      <c r="A217" s="131" t="s">
        <v>83</v>
      </c>
      <c r="B217" s="136"/>
      <c r="C217" s="137"/>
      <c r="D217" s="118"/>
      <c r="E217" s="154"/>
      <c r="F217" s="111">
        <f>D217*E217</f>
        <v>0</v>
      </c>
      <c r="G217" s="132"/>
      <c r="H217" s="133">
        <f t="shared" si="71"/>
        <v>0</v>
      </c>
      <c r="I217" s="133"/>
      <c r="J217" s="210"/>
      <c r="K217" s="3">
        <f>D217*E217-F217</f>
        <v>0</v>
      </c>
      <c r="L217" s="3">
        <f>(H217+I217+J217)-F217</f>
        <v>0</v>
      </c>
    </row>
    <row r="218" spans="1:12" ht="20.100000000000001" customHeight="1" x14ac:dyDescent="0.2">
      <c r="A218" s="163" t="s">
        <v>84</v>
      </c>
      <c r="B218" s="177"/>
      <c r="C218" s="177"/>
      <c r="D218" s="178"/>
      <c r="E218" s="179"/>
      <c r="F218" s="180">
        <f>SUM(F219:F223)</f>
        <v>0</v>
      </c>
      <c r="G218" s="181" t="str">
        <f>IFERROR(F218/$F$398,"0,00 %")</f>
        <v>0,00 %</v>
      </c>
      <c r="H218" s="182">
        <f t="shared" si="71"/>
        <v>0</v>
      </c>
      <c r="I218" s="182">
        <f>SUM(I219:I223)</f>
        <v>0</v>
      </c>
      <c r="J218" s="208">
        <f>SUM(J219:J223)</f>
        <v>0</v>
      </c>
      <c r="K218" s="3"/>
      <c r="L218" s="3"/>
    </row>
    <row r="219" spans="1:12" ht="13.5" customHeight="1" outlineLevel="1" x14ac:dyDescent="0.2">
      <c r="A219" s="134" t="s">
        <v>85</v>
      </c>
      <c r="B219" s="67"/>
      <c r="C219" s="135"/>
      <c r="D219" s="27"/>
      <c r="E219" s="153"/>
      <c r="F219" s="14">
        <f>D219*E219</f>
        <v>0</v>
      </c>
      <c r="G219" s="98"/>
      <c r="H219" s="15">
        <f t="shared" si="71"/>
        <v>0</v>
      </c>
      <c r="I219" s="15"/>
      <c r="J219" s="16"/>
      <c r="K219" s="3">
        <f>D219*E219-F219</f>
        <v>0</v>
      </c>
      <c r="L219" s="3">
        <f>(H219+I219+J219)-F219</f>
        <v>0</v>
      </c>
    </row>
    <row r="220" spans="1:12" ht="13.5" customHeight="1" outlineLevel="1" x14ac:dyDescent="0.2">
      <c r="A220" s="134" t="s">
        <v>86</v>
      </c>
      <c r="B220" s="67"/>
      <c r="C220" s="135"/>
      <c r="D220" s="27"/>
      <c r="E220" s="153"/>
      <c r="F220" s="14">
        <f>D220*E220</f>
        <v>0</v>
      </c>
      <c r="G220" s="98"/>
      <c r="H220" s="15">
        <f t="shared" si="71"/>
        <v>0</v>
      </c>
      <c r="I220" s="15"/>
      <c r="J220" s="16"/>
      <c r="K220" s="3">
        <f>D220*E220-F220</f>
        <v>0</v>
      </c>
      <c r="L220" s="3">
        <f>(H220+I220+J220)-F220</f>
        <v>0</v>
      </c>
    </row>
    <row r="221" spans="1:12" ht="13.5" customHeight="1" outlineLevel="1" x14ac:dyDescent="0.2">
      <c r="A221" s="134" t="s">
        <v>87</v>
      </c>
      <c r="B221" s="67"/>
      <c r="C221" s="135"/>
      <c r="D221" s="27"/>
      <c r="E221" s="153"/>
      <c r="F221" s="14">
        <f>D221*E221</f>
        <v>0</v>
      </c>
      <c r="G221" s="98"/>
      <c r="H221" s="15">
        <f t="shared" si="71"/>
        <v>0</v>
      </c>
      <c r="I221" s="15"/>
      <c r="J221" s="16"/>
      <c r="K221" s="3">
        <f>D221*E221-F221</f>
        <v>0</v>
      </c>
      <c r="L221" s="3">
        <f>(H221+I221+J221)-F221</f>
        <v>0</v>
      </c>
    </row>
    <row r="222" spans="1:12" ht="13.5" customHeight="1" outlineLevel="1" x14ac:dyDescent="0.2">
      <c r="A222" s="134" t="s">
        <v>88</v>
      </c>
      <c r="B222" s="67"/>
      <c r="C222" s="135"/>
      <c r="D222" s="27"/>
      <c r="E222" s="153"/>
      <c r="F222" s="14">
        <f>D222*E222</f>
        <v>0</v>
      </c>
      <c r="G222" s="98"/>
      <c r="H222" s="15">
        <f t="shared" si="71"/>
        <v>0</v>
      </c>
      <c r="I222" s="15"/>
      <c r="J222" s="16"/>
      <c r="K222" s="3">
        <f>D222*E222-F222</f>
        <v>0</v>
      </c>
      <c r="L222" s="3">
        <f>(H222+I222+J222)-F222</f>
        <v>0</v>
      </c>
    </row>
    <row r="223" spans="1:12" ht="13.5" customHeight="1" outlineLevel="1" thickBot="1" x14ac:dyDescent="0.25">
      <c r="A223" s="131" t="s">
        <v>89</v>
      </c>
      <c r="B223" s="136"/>
      <c r="C223" s="137"/>
      <c r="D223" s="118"/>
      <c r="E223" s="154"/>
      <c r="F223" s="111">
        <f>D223*E223</f>
        <v>0</v>
      </c>
      <c r="G223" s="132"/>
      <c r="H223" s="133">
        <f t="shared" si="71"/>
        <v>0</v>
      </c>
      <c r="I223" s="133"/>
      <c r="J223" s="210"/>
      <c r="K223" s="3">
        <f>D223*E223-F223</f>
        <v>0</v>
      </c>
      <c r="L223" s="3">
        <f>(H223+I223+J223)-F223</f>
        <v>0</v>
      </c>
    </row>
    <row r="224" spans="1:12" ht="20.100000000000001" customHeight="1" x14ac:dyDescent="0.2">
      <c r="A224" s="163" t="s">
        <v>90</v>
      </c>
      <c r="B224" s="177"/>
      <c r="C224" s="177"/>
      <c r="D224" s="178"/>
      <c r="E224" s="179"/>
      <c r="F224" s="180">
        <f>SUM(F225:F229)</f>
        <v>0</v>
      </c>
      <c r="G224" s="181" t="str">
        <f>IFERROR(F224/$F$398,"0,00 %")</f>
        <v>0,00 %</v>
      </c>
      <c r="H224" s="182">
        <f t="shared" si="71"/>
        <v>0</v>
      </c>
      <c r="I224" s="182">
        <f>SUM(I225:I229)</f>
        <v>0</v>
      </c>
      <c r="J224" s="208">
        <f>SUM(J225:J229)</f>
        <v>0</v>
      </c>
      <c r="K224" s="3"/>
      <c r="L224" s="3"/>
    </row>
    <row r="225" spans="1:12" ht="13.5" customHeight="1" outlineLevel="1" x14ac:dyDescent="0.2">
      <c r="A225" s="134" t="s">
        <v>91</v>
      </c>
      <c r="B225" s="67"/>
      <c r="C225" s="135"/>
      <c r="D225" s="27"/>
      <c r="E225" s="153"/>
      <c r="F225" s="14">
        <f>D225*E225</f>
        <v>0</v>
      </c>
      <c r="G225" s="98"/>
      <c r="H225" s="15">
        <f t="shared" ref="H225:H230" si="73">F225-(SUM(I225:J225))</f>
        <v>0</v>
      </c>
      <c r="I225" s="15"/>
      <c r="J225" s="16"/>
      <c r="K225" s="3">
        <f>D225*E225-F225</f>
        <v>0</v>
      </c>
      <c r="L225" s="3">
        <f>(H225+I225+J225)-F225</f>
        <v>0</v>
      </c>
    </row>
    <row r="226" spans="1:12" ht="13.5" customHeight="1" outlineLevel="1" x14ac:dyDescent="0.2">
      <c r="A226" s="134" t="s">
        <v>92</v>
      </c>
      <c r="B226" s="67"/>
      <c r="C226" s="135"/>
      <c r="D226" s="27"/>
      <c r="E226" s="153"/>
      <c r="F226" s="14">
        <f>D226*E226</f>
        <v>0</v>
      </c>
      <c r="G226" s="98"/>
      <c r="H226" s="15">
        <f t="shared" si="73"/>
        <v>0</v>
      </c>
      <c r="I226" s="15"/>
      <c r="J226" s="16"/>
      <c r="K226" s="3">
        <f>D226*E226-F226</f>
        <v>0</v>
      </c>
      <c r="L226" s="3">
        <f>(H226+I226+J226)-F226</f>
        <v>0</v>
      </c>
    </row>
    <row r="227" spans="1:12" ht="13.5" customHeight="1" outlineLevel="1" x14ac:dyDescent="0.2">
      <c r="A227" s="134" t="s">
        <v>93</v>
      </c>
      <c r="B227" s="67"/>
      <c r="C227" s="135"/>
      <c r="D227" s="27"/>
      <c r="E227" s="153"/>
      <c r="F227" s="14">
        <f>D227*E227</f>
        <v>0</v>
      </c>
      <c r="G227" s="98"/>
      <c r="H227" s="15">
        <f t="shared" si="73"/>
        <v>0</v>
      </c>
      <c r="I227" s="15"/>
      <c r="J227" s="16"/>
      <c r="K227" s="3">
        <f>D227*E227-F227</f>
        <v>0</v>
      </c>
      <c r="L227" s="3">
        <f>(H227+I227+J227)-F227</f>
        <v>0</v>
      </c>
    </row>
    <row r="228" spans="1:12" ht="13.5" customHeight="1" outlineLevel="1" x14ac:dyDescent="0.2">
      <c r="A228" s="134" t="s">
        <v>94</v>
      </c>
      <c r="B228" s="67"/>
      <c r="C228" s="135"/>
      <c r="D228" s="27"/>
      <c r="E228" s="153"/>
      <c r="F228" s="14">
        <f>D228*E228</f>
        <v>0</v>
      </c>
      <c r="G228" s="98"/>
      <c r="H228" s="15">
        <f t="shared" si="73"/>
        <v>0</v>
      </c>
      <c r="I228" s="15"/>
      <c r="J228" s="16"/>
      <c r="K228" s="3">
        <f>D228*E228-F228</f>
        <v>0</v>
      </c>
      <c r="L228" s="3">
        <f>(H228+I228+J228)-F228</f>
        <v>0</v>
      </c>
    </row>
    <row r="229" spans="1:12" ht="13.5" customHeight="1" outlineLevel="1" thickBot="1" x14ac:dyDescent="0.25">
      <c r="A229" s="131" t="s">
        <v>95</v>
      </c>
      <c r="B229" s="136"/>
      <c r="C229" s="137"/>
      <c r="D229" s="118"/>
      <c r="E229" s="154"/>
      <c r="F229" s="111">
        <f>D229*E229</f>
        <v>0</v>
      </c>
      <c r="G229" s="132"/>
      <c r="H229" s="133">
        <f t="shared" si="73"/>
        <v>0</v>
      </c>
      <c r="I229" s="133"/>
      <c r="J229" s="210"/>
      <c r="K229" s="3">
        <f>D229*E229-F229</f>
        <v>0</v>
      </c>
      <c r="L229" s="3">
        <f>(H229+I229+J229)-F229</f>
        <v>0</v>
      </c>
    </row>
    <row r="230" spans="1:12" ht="20.100000000000001" customHeight="1" collapsed="1" thickBot="1" x14ac:dyDescent="0.25">
      <c r="A230" s="163" t="s">
        <v>96</v>
      </c>
      <c r="B230" s="177"/>
      <c r="C230" s="177"/>
      <c r="D230" s="178"/>
      <c r="E230" s="179"/>
      <c r="F230" s="180">
        <f>SUM(F231:F235)</f>
        <v>0</v>
      </c>
      <c r="G230" s="181" t="str">
        <f>IFERROR(F230/$F$398,"0,00 %")</f>
        <v>0,00 %</v>
      </c>
      <c r="H230" s="182">
        <f t="shared" si="73"/>
        <v>0</v>
      </c>
      <c r="I230" s="182">
        <f>SUM(I231:I235)</f>
        <v>0</v>
      </c>
      <c r="J230" s="208">
        <f>SUM(J231:J235)</f>
        <v>0</v>
      </c>
      <c r="K230" s="3"/>
      <c r="L230" s="3"/>
    </row>
    <row r="231" spans="1:12" ht="13.5" hidden="1" customHeight="1" outlineLevel="1" x14ac:dyDescent="0.2">
      <c r="A231" s="134" t="s">
        <v>97</v>
      </c>
      <c r="B231" s="67"/>
      <c r="C231" s="135"/>
      <c r="D231" s="27"/>
      <c r="E231" s="153"/>
      <c r="F231" s="14">
        <f>D231*E231</f>
        <v>0</v>
      </c>
      <c r="G231" s="98"/>
      <c r="H231" s="15">
        <f t="shared" ref="H231:H294" si="74">F231-(SUM(I231:J231))</f>
        <v>0</v>
      </c>
      <c r="I231" s="15"/>
      <c r="J231" s="16"/>
      <c r="K231" s="3">
        <f>D231*E231-F231</f>
        <v>0</v>
      </c>
      <c r="L231" s="3">
        <f>(H231+I231+J231)-F231</f>
        <v>0</v>
      </c>
    </row>
    <row r="232" spans="1:12" ht="13.5" hidden="1" customHeight="1" outlineLevel="1" x14ac:dyDescent="0.2">
      <c r="A232" s="134" t="s">
        <v>98</v>
      </c>
      <c r="B232" s="67"/>
      <c r="C232" s="135"/>
      <c r="D232" s="27"/>
      <c r="E232" s="153"/>
      <c r="F232" s="14">
        <f>D232*E232</f>
        <v>0</v>
      </c>
      <c r="G232" s="98"/>
      <c r="H232" s="15">
        <f t="shared" si="74"/>
        <v>0</v>
      </c>
      <c r="I232" s="15"/>
      <c r="J232" s="16"/>
      <c r="K232" s="3">
        <f>D232*E232-F232</f>
        <v>0</v>
      </c>
      <c r="L232" s="3">
        <f>(H232+I232+J232)-F232</f>
        <v>0</v>
      </c>
    </row>
    <row r="233" spans="1:12" ht="13.5" hidden="1" customHeight="1" outlineLevel="1" x14ac:dyDescent="0.2">
      <c r="A233" s="134" t="s">
        <v>99</v>
      </c>
      <c r="B233" s="67"/>
      <c r="C233" s="135"/>
      <c r="D233" s="27"/>
      <c r="E233" s="153"/>
      <c r="F233" s="14">
        <f>D233*E233</f>
        <v>0</v>
      </c>
      <c r="G233" s="98"/>
      <c r="H233" s="15">
        <f t="shared" si="74"/>
        <v>0</v>
      </c>
      <c r="I233" s="15"/>
      <c r="J233" s="16"/>
      <c r="K233" s="3">
        <f>D233*E233-F233</f>
        <v>0</v>
      </c>
      <c r="L233" s="3">
        <f>(H233+I233+J233)-F233</f>
        <v>0</v>
      </c>
    </row>
    <row r="234" spans="1:12" ht="13.5" hidden="1" customHeight="1" outlineLevel="1" x14ac:dyDescent="0.2">
      <c r="A234" s="134" t="s">
        <v>100</v>
      </c>
      <c r="B234" s="67"/>
      <c r="C234" s="135"/>
      <c r="D234" s="27"/>
      <c r="E234" s="153"/>
      <c r="F234" s="14">
        <f>D234*E234</f>
        <v>0</v>
      </c>
      <c r="G234" s="98"/>
      <c r="H234" s="15">
        <f t="shared" si="74"/>
        <v>0</v>
      </c>
      <c r="I234" s="15"/>
      <c r="J234" s="16"/>
      <c r="K234" s="3">
        <f>D234*E234-F234</f>
        <v>0</v>
      </c>
      <c r="L234" s="3">
        <f>(H234+I234+J234)-F234</f>
        <v>0</v>
      </c>
    </row>
    <row r="235" spans="1:12" ht="13.5" hidden="1" customHeight="1" outlineLevel="1" thickBot="1" x14ac:dyDescent="0.25">
      <c r="A235" s="134" t="s">
        <v>101</v>
      </c>
      <c r="B235" s="67"/>
      <c r="C235" s="135"/>
      <c r="D235" s="27"/>
      <c r="E235" s="153"/>
      <c r="F235" s="14">
        <f>D235*E235</f>
        <v>0</v>
      </c>
      <c r="G235" s="98"/>
      <c r="H235" s="15">
        <f t="shared" si="74"/>
        <v>0</v>
      </c>
      <c r="I235" s="15"/>
      <c r="J235" s="16"/>
      <c r="K235" s="3">
        <f>D235*E235-F235</f>
        <v>0</v>
      </c>
      <c r="L235" s="3">
        <f>(H235+I235+J235)-F235</f>
        <v>0</v>
      </c>
    </row>
    <row r="236" spans="1:12" ht="20.100000000000001" customHeight="1" collapsed="1" thickBot="1" x14ac:dyDescent="0.25">
      <c r="A236" s="163" t="s">
        <v>102</v>
      </c>
      <c r="B236" s="177"/>
      <c r="C236" s="177"/>
      <c r="D236" s="178"/>
      <c r="E236" s="179"/>
      <c r="F236" s="180">
        <f>SUM(F237:F241)</f>
        <v>0</v>
      </c>
      <c r="G236" s="181" t="str">
        <f>IFERROR(F236/$F$398,"0,00 %")</f>
        <v>0,00 %</v>
      </c>
      <c r="H236" s="182">
        <f t="shared" si="74"/>
        <v>0</v>
      </c>
      <c r="I236" s="182">
        <f>SUM(I237:I241)</f>
        <v>0</v>
      </c>
      <c r="J236" s="208">
        <f>SUM(J237:J241)</f>
        <v>0</v>
      </c>
      <c r="K236" s="3"/>
      <c r="L236" s="3"/>
    </row>
    <row r="237" spans="1:12" ht="13.5" hidden="1" customHeight="1" outlineLevel="1" x14ac:dyDescent="0.2">
      <c r="A237" s="134" t="s">
        <v>103</v>
      </c>
      <c r="B237" s="67"/>
      <c r="C237" s="135"/>
      <c r="D237" s="27"/>
      <c r="E237" s="153"/>
      <c r="F237" s="14">
        <f>D237*E237</f>
        <v>0</v>
      </c>
      <c r="G237" s="98"/>
      <c r="H237" s="15">
        <f t="shared" si="74"/>
        <v>0</v>
      </c>
      <c r="I237" s="15"/>
      <c r="J237" s="16"/>
      <c r="K237" s="3">
        <f>D237*E237-F237</f>
        <v>0</v>
      </c>
      <c r="L237" s="3">
        <f>(H237+I237+J237)-F237</f>
        <v>0</v>
      </c>
    </row>
    <row r="238" spans="1:12" ht="13.5" hidden="1" customHeight="1" outlineLevel="1" x14ac:dyDescent="0.2">
      <c r="A238" s="134" t="s">
        <v>104</v>
      </c>
      <c r="B238" s="67"/>
      <c r="C238" s="135"/>
      <c r="D238" s="27"/>
      <c r="E238" s="153"/>
      <c r="F238" s="14">
        <f>D238*E238</f>
        <v>0</v>
      </c>
      <c r="G238" s="98"/>
      <c r="H238" s="15">
        <f t="shared" si="74"/>
        <v>0</v>
      </c>
      <c r="I238" s="15"/>
      <c r="J238" s="16"/>
      <c r="K238" s="3">
        <f>D238*E238-F238</f>
        <v>0</v>
      </c>
      <c r="L238" s="3">
        <f>(H238+I238+J238)-F238</f>
        <v>0</v>
      </c>
    </row>
    <row r="239" spans="1:12" ht="13.5" hidden="1" customHeight="1" outlineLevel="1" x14ac:dyDescent="0.2">
      <c r="A239" s="134" t="s">
        <v>105</v>
      </c>
      <c r="B239" s="67"/>
      <c r="C239" s="135"/>
      <c r="D239" s="27"/>
      <c r="E239" s="153"/>
      <c r="F239" s="14">
        <f>D239*E239</f>
        <v>0</v>
      </c>
      <c r="G239" s="98"/>
      <c r="H239" s="15">
        <f t="shared" si="74"/>
        <v>0</v>
      </c>
      <c r="I239" s="15"/>
      <c r="J239" s="16"/>
      <c r="K239" s="3">
        <f>D239*E239-F239</f>
        <v>0</v>
      </c>
      <c r="L239" s="3">
        <f>(H239+I239+J239)-F239</f>
        <v>0</v>
      </c>
    </row>
    <row r="240" spans="1:12" ht="13.5" hidden="1" customHeight="1" outlineLevel="1" x14ac:dyDescent="0.2">
      <c r="A240" s="134" t="s">
        <v>106</v>
      </c>
      <c r="B240" s="67"/>
      <c r="C240" s="135"/>
      <c r="D240" s="27"/>
      <c r="E240" s="153"/>
      <c r="F240" s="14">
        <f>D240*E240</f>
        <v>0</v>
      </c>
      <c r="G240" s="98"/>
      <c r="H240" s="15">
        <f t="shared" si="74"/>
        <v>0</v>
      </c>
      <c r="I240" s="15"/>
      <c r="J240" s="16"/>
      <c r="K240" s="3">
        <f>D240*E240-F240</f>
        <v>0</v>
      </c>
      <c r="L240" s="3">
        <f>(H240+I240+J240)-F240</f>
        <v>0</v>
      </c>
    </row>
    <row r="241" spans="1:12" ht="13.5" hidden="1" customHeight="1" outlineLevel="1" thickBot="1" x14ac:dyDescent="0.25">
      <c r="A241" s="134" t="s">
        <v>107</v>
      </c>
      <c r="B241" s="67"/>
      <c r="C241" s="135"/>
      <c r="D241" s="27"/>
      <c r="E241" s="153"/>
      <c r="F241" s="14">
        <f>D241*E241</f>
        <v>0</v>
      </c>
      <c r="G241" s="98"/>
      <c r="H241" s="15">
        <f t="shared" si="74"/>
        <v>0</v>
      </c>
      <c r="I241" s="15"/>
      <c r="J241" s="16"/>
      <c r="K241" s="3">
        <f>D241*E241-F241</f>
        <v>0</v>
      </c>
      <c r="L241" s="3">
        <f>(H241+I241+J241)-F241</f>
        <v>0</v>
      </c>
    </row>
    <row r="242" spans="1:12" ht="20.100000000000001" customHeight="1" collapsed="1" thickBot="1" x14ac:dyDescent="0.25">
      <c r="A242" s="163" t="s">
        <v>108</v>
      </c>
      <c r="B242" s="177"/>
      <c r="C242" s="177"/>
      <c r="D242" s="178"/>
      <c r="E242" s="179"/>
      <c r="F242" s="180">
        <f>SUM(F243:F247)</f>
        <v>0</v>
      </c>
      <c r="G242" s="181" t="str">
        <f>IFERROR(F242/$F$398,"0,00 %")</f>
        <v>0,00 %</v>
      </c>
      <c r="H242" s="182">
        <f t="shared" si="74"/>
        <v>0</v>
      </c>
      <c r="I242" s="182">
        <f>SUM(I243:I247)</f>
        <v>0</v>
      </c>
      <c r="J242" s="208">
        <f>SUM(J243:J247)</f>
        <v>0</v>
      </c>
      <c r="K242" s="3"/>
      <c r="L242" s="3"/>
    </row>
    <row r="243" spans="1:12" ht="13.5" hidden="1" customHeight="1" outlineLevel="1" x14ac:dyDescent="0.2">
      <c r="A243" s="134" t="s">
        <v>109</v>
      </c>
      <c r="B243" s="67"/>
      <c r="C243" s="135"/>
      <c r="D243" s="27"/>
      <c r="E243" s="153"/>
      <c r="F243" s="14">
        <f>D243*E243</f>
        <v>0</v>
      </c>
      <c r="G243" s="98"/>
      <c r="H243" s="15">
        <f t="shared" si="74"/>
        <v>0</v>
      </c>
      <c r="I243" s="15"/>
      <c r="J243" s="16"/>
      <c r="K243" s="3">
        <f>D243*E243-F243</f>
        <v>0</v>
      </c>
      <c r="L243" s="3">
        <f>(H243+I243+J243)-F243</f>
        <v>0</v>
      </c>
    </row>
    <row r="244" spans="1:12" ht="13.5" hidden="1" customHeight="1" outlineLevel="1" x14ac:dyDescent="0.2">
      <c r="A244" s="134" t="s">
        <v>110</v>
      </c>
      <c r="B244" s="67"/>
      <c r="C244" s="135"/>
      <c r="D244" s="27"/>
      <c r="E244" s="153"/>
      <c r="F244" s="14">
        <f>D244*E244</f>
        <v>0</v>
      </c>
      <c r="G244" s="98"/>
      <c r="H244" s="15">
        <f t="shared" si="74"/>
        <v>0</v>
      </c>
      <c r="I244" s="15"/>
      <c r="J244" s="16"/>
      <c r="K244" s="3">
        <f>D244*E244-F244</f>
        <v>0</v>
      </c>
      <c r="L244" s="3">
        <f>(H244+I244+J244)-F244</f>
        <v>0</v>
      </c>
    </row>
    <row r="245" spans="1:12" ht="13.5" hidden="1" customHeight="1" outlineLevel="1" x14ac:dyDescent="0.2">
      <c r="A245" s="134" t="s">
        <v>111</v>
      </c>
      <c r="B245" s="67"/>
      <c r="C245" s="135"/>
      <c r="D245" s="27"/>
      <c r="E245" s="153"/>
      <c r="F245" s="14">
        <f>D245*E245</f>
        <v>0</v>
      </c>
      <c r="G245" s="98"/>
      <c r="H245" s="15">
        <f t="shared" si="74"/>
        <v>0</v>
      </c>
      <c r="I245" s="15"/>
      <c r="J245" s="16"/>
      <c r="K245" s="3">
        <f>D245*E245-F245</f>
        <v>0</v>
      </c>
      <c r="L245" s="3">
        <f>(H245+I245+J245)-F245</f>
        <v>0</v>
      </c>
    </row>
    <row r="246" spans="1:12" ht="13.5" hidden="1" customHeight="1" outlineLevel="1" x14ac:dyDescent="0.2">
      <c r="A246" s="134" t="s">
        <v>112</v>
      </c>
      <c r="B246" s="67"/>
      <c r="C246" s="135"/>
      <c r="D246" s="27"/>
      <c r="E246" s="153"/>
      <c r="F246" s="14">
        <f>D246*E246</f>
        <v>0</v>
      </c>
      <c r="G246" s="98"/>
      <c r="H246" s="15">
        <f t="shared" si="74"/>
        <v>0</v>
      </c>
      <c r="I246" s="15"/>
      <c r="J246" s="16"/>
      <c r="K246" s="3">
        <f>D246*E246-F246</f>
        <v>0</v>
      </c>
      <c r="L246" s="3">
        <f>(H246+I246+J246)-F246</f>
        <v>0</v>
      </c>
    </row>
    <row r="247" spans="1:12" ht="13.5" hidden="1" customHeight="1" outlineLevel="1" thickBot="1" x14ac:dyDescent="0.25">
      <c r="A247" s="134" t="s">
        <v>113</v>
      </c>
      <c r="B247" s="67"/>
      <c r="C247" s="135"/>
      <c r="D247" s="27"/>
      <c r="E247" s="153"/>
      <c r="F247" s="14">
        <f>D247*E247</f>
        <v>0</v>
      </c>
      <c r="G247" s="98"/>
      <c r="H247" s="15">
        <f t="shared" si="74"/>
        <v>0</v>
      </c>
      <c r="I247" s="15"/>
      <c r="J247" s="16"/>
      <c r="K247" s="3">
        <f>D247*E247-F247</f>
        <v>0</v>
      </c>
      <c r="L247" s="3">
        <f>(H247+I247+J247)-F247</f>
        <v>0</v>
      </c>
    </row>
    <row r="248" spans="1:12" ht="20.100000000000001" customHeight="1" collapsed="1" thickBot="1" x14ac:dyDescent="0.25">
      <c r="A248" s="163" t="s">
        <v>114</v>
      </c>
      <c r="B248" s="177"/>
      <c r="C248" s="177"/>
      <c r="D248" s="178"/>
      <c r="E248" s="179"/>
      <c r="F248" s="180">
        <f>SUM(F249:F253)</f>
        <v>0</v>
      </c>
      <c r="G248" s="181" t="str">
        <f>IFERROR(F248/$F$398,"0,00 %")</f>
        <v>0,00 %</v>
      </c>
      <c r="H248" s="182">
        <f t="shared" si="74"/>
        <v>0</v>
      </c>
      <c r="I248" s="182">
        <f>SUM(I249:I253)</f>
        <v>0</v>
      </c>
      <c r="J248" s="208">
        <f>SUM(J249:J253)</f>
        <v>0</v>
      </c>
      <c r="K248" s="3"/>
      <c r="L248" s="3"/>
    </row>
    <row r="249" spans="1:12" ht="13.5" hidden="1" customHeight="1" outlineLevel="1" x14ac:dyDescent="0.2">
      <c r="A249" s="134" t="s">
        <v>115</v>
      </c>
      <c r="B249" s="67"/>
      <c r="C249" s="135"/>
      <c r="D249" s="27"/>
      <c r="E249" s="153"/>
      <c r="F249" s="14">
        <f>D249*E249</f>
        <v>0</v>
      </c>
      <c r="G249" s="98"/>
      <c r="H249" s="15">
        <f t="shared" si="74"/>
        <v>0</v>
      </c>
      <c r="I249" s="15"/>
      <c r="J249" s="16"/>
      <c r="K249" s="3">
        <f>D249*E249-F249</f>
        <v>0</v>
      </c>
      <c r="L249" s="3">
        <f>(H249+I249+J249)-F249</f>
        <v>0</v>
      </c>
    </row>
    <row r="250" spans="1:12" ht="13.5" hidden="1" customHeight="1" outlineLevel="1" x14ac:dyDescent="0.2">
      <c r="A250" s="134" t="s">
        <v>116</v>
      </c>
      <c r="B250" s="67"/>
      <c r="C250" s="135"/>
      <c r="D250" s="27"/>
      <c r="E250" s="153"/>
      <c r="F250" s="14">
        <f>D250*E250</f>
        <v>0</v>
      </c>
      <c r="G250" s="98"/>
      <c r="H250" s="15">
        <f t="shared" si="74"/>
        <v>0</v>
      </c>
      <c r="I250" s="15"/>
      <c r="J250" s="16"/>
      <c r="K250" s="3">
        <f>D250*E250-F250</f>
        <v>0</v>
      </c>
      <c r="L250" s="3">
        <f>(H250+I250+J250)-F250</f>
        <v>0</v>
      </c>
    </row>
    <row r="251" spans="1:12" ht="13.5" hidden="1" customHeight="1" outlineLevel="1" x14ac:dyDescent="0.2">
      <c r="A251" s="134" t="s">
        <v>117</v>
      </c>
      <c r="B251" s="67"/>
      <c r="C251" s="135"/>
      <c r="D251" s="27"/>
      <c r="E251" s="153"/>
      <c r="F251" s="14">
        <f>D251*E251</f>
        <v>0</v>
      </c>
      <c r="G251" s="98"/>
      <c r="H251" s="15">
        <f t="shared" si="74"/>
        <v>0</v>
      </c>
      <c r="I251" s="15"/>
      <c r="J251" s="16"/>
      <c r="K251" s="3">
        <f>D251*E251-F251</f>
        <v>0</v>
      </c>
      <c r="L251" s="3">
        <f>(H251+I251+J251)-F251</f>
        <v>0</v>
      </c>
    </row>
    <row r="252" spans="1:12" ht="13.5" hidden="1" customHeight="1" outlineLevel="1" x14ac:dyDescent="0.2">
      <c r="A252" s="134" t="s">
        <v>118</v>
      </c>
      <c r="B252" s="67"/>
      <c r="C252" s="135"/>
      <c r="D252" s="27"/>
      <c r="E252" s="153"/>
      <c r="F252" s="14">
        <f>D252*E252</f>
        <v>0</v>
      </c>
      <c r="G252" s="98"/>
      <c r="H252" s="15">
        <f t="shared" si="74"/>
        <v>0</v>
      </c>
      <c r="I252" s="15"/>
      <c r="J252" s="16"/>
      <c r="K252" s="3">
        <f>D252*E252-F252</f>
        <v>0</v>
      </c>
      <c r="L252" s="3">
        <f>(H252+I252+J252)-F252</f>
        <v>0</v>
      </c>
    </row>
    <row r="253" spans="1:12" ht="13.5" hidden="1" customHeight="1" outlineLevel="1" thickBot="1" x14ac:dyDescent="0.25">
      <c r="A253" s="134" t="s">
        <v>119</v>
      </c>
      <c r="B253" s="67"/>
      <c r="C253" s="135"/>
      <c r="D253" s="27"/>
      <c r="E253" s="153"/>
      <c r="F253" s="14">
        <f>D253*E253</f>
        <v>0</v>
      </c>
      <c r="G253" s="98"/>
      <c r="H253" s="15">
        <f t="shared" si="74"/>
        <v>0</v>
      </c>
      <c r="I253" s="15"/>
      <c r="J253" s="16"/>
      <c r="K253" s="3">
        <f>D253*E253-F253</f>
        <v>0</v>
      </c>
      <c r="L253" s="3">
        <f>(H253+I253+J253)-F253</f>
        <v>0</v>
      </c>
    </row>
    <row r="254" spans="1:12" ht="20.100000000000001" customHeight="1" collapsed="1" thickBot="1" x14ac:dyDescent="0.25">
      <c r="A254" s="163" t="s">
        <v>120</v>
      </c>
      <c r="B254" s="177"/>
      <c r="C254" s="177"/>
      <c r="D254" s="178"/>
      <c r="E254" s="179"/>
      <c r="F254" s="180">
        <f>SUM(F255:F259)</f>
        <v>0</v>
      </c>
      <c r="G254" s="181" t="str">
        <f>IFERROR(F254/$F$398,"0,00 %")</f>
        <v>0,00 %</v>
      </c>
      <c r="H254" s="182">
        <f t="shared" si="74"/>
        <v>0</v>
      </c>
      <c r="I254" s="182">
        <f>SUM(I255:I259)</f>
        <v>0</v>
      </c>
      <c r="J254" s="208">
        <f>SUM(J255:J259)</f>
        <v>0</v>
      </c>
      <c r="K254" s="3"/>
      <c r="L254" s="3"/>
    </row>
    <row r="255" spans="1:12" ht="13.5" hidden="1" customHeight="1" outlineLevel="1" x14ac:dyDescent="0.2">
      <c r="A255" s="134" t="s">
        <v>121</v>
      </c>
      <c r="B255" s="67"/>
      <c r="C255" s="135"/>
      <c r="D255" s="27"/>
      <c r="E255" s="153"/>
      <c r="F255" s="14">
        <f>D255*E255</f>
        <v>0</v>
      </c>
      <c r="G255" s="98"/>
      <c r="H255" s="15">
        <f t="shared" si="74"/>
        <v>0</v>
      </c>
      <c r="I255" s="15"/>
      <c r="J255" s="16"/>
      <c r="K255" s="3">
        <f>D255*E255-F255</f>
        <v>0</v>
      </c>
      <c r="L255" s="3">
        <f>(H255+I255+J255)-F255</f>
        <v>0</v>
      </c>
    </row>
    <row r="256" spans="1:12" ht="13.5" hidden="1" customHeight="1" outlineLevel="1" x14ac:dyDescent="0.2">
      <c r="A256" s="134" t="s">
        <v>122</v>
      </c>
      <c r="B256" s="67"/>
      <c r="C256" s="135"/>
      <c r="D256" s="27"/>
      <c r="E256" s="153"/>
      <c r="F256" s="14">
        <f>D256*E256</f>
        <v>0</v>
      </c>
      <c r="G256" s="98"/>
      <c r="H256" s="15">
        <f t="shared" si="74"/>
        <v>0</v>
      </c>
      <c r="I256" s="15"/>
      <c r="J256" s="16"/>
      <c r="K256" s="3">
        <f>D256*E256-F256</f>
        <v>0</v>
      </c>
      <c r="L256" s="3">
        <f>(H256+I256+J256)-F256</f>
        <v>0</v>
      </c>
    </row>
    <row r="257" spans="1:12" ht="13.5" hidden="1" customHeight="1" outlineLevel="1" x14ac:dyDescent="0.2">
      <c r="A257" s="134" t="s">
        <v>123</v>
      </c>
      <c r="B257" s="67"/>
      <c r="C257" s="135"/>
      <c r="D257" s="27"/>
      <c r="E257" s="153"/>
      <c r="F257" s="14">
        <f>D257*E257</f>
        <v>0</v>
      </c>
      <c r="G257" s="98"/>
      <c r="H257" s="15">
        <f t="shared" si="74"/>
        <v>0</v>
      </c>
      <c r="I257" s="15"/>
      <c r="J257" s="16"/>
      <c r="K257" s="3">
        <f>D257*E257-F257</f>
        <v>0</v>
      </c>
      <c r="L257" s="3">
        <f>(H257+I257+J257)-F257</f>
        <v>0</v>
      </c>
    </row>
    <row r="258" spans="1:12" ht="13.5" hidden="1" customHeight="1" outlineLevel="1" x14ac:dyDescent="0.2">
      <c r="A258" s="134" t="s">
        <v>124</v>
      </c>
      <c r="B258" s="67"/>
      <c r="C258" s="135"/>
      <c r="D258" s="27"/>
      <c r="E258" s="153"/>
      <c r="F258" s="14">
        <f>D258*E258</f>
        <v>0</v>
      </c>
      <c r="G258" s="98"/>
      <c r="H258" s="15">
        <f t="shared" si="74"/>
        <v>0</v>
      </c>
      <c r="I258" s="15"/>
      <c r="J258" s="16"/>
      <c r="K258" s="3">
        <f>D258*E258-F258</f>
        <v>0</v>
      </c>
      <c r="L258" s="3">
        <f>(H258+I258+J258)-F258</f>
        <v>0</v>
      </c>
    </row>
    <row r="259" spans="1:12" ht="13.5" hidden="1" customHeight="1" outlineLevel="1" thickBot="1" x14ac:dyDescent="0.25">
      <c r="A259" s="134" t="s">
        <v>125</v>
      </c>
      <c r="B259" s="67"/>
      <c r="C259" s="135"/>
      <c r="D259" s="27"/>
      <c r="E259" s="153"/>
      <c r="F259" s="14">
        <f>D259*E259</f>
        <v>0</v>
      </c>
      <c r="G259" s="98"/>
      <c r="H259" s="15">
        <f t="shared" si="74"/>
        <v>0</v>
      </c>
      <c r="I259" s="15"/>
      <c r="J259" s="16"/>
      <c r="K259" s="3">
        <f>D259*E259-F259</f>
        <v>0</v>
      </c>
      <c r="L259" s="3">
        <f>(H259+I259+J259)-F259</f>
        <v>0</v>
      </c>
    </row>
    <row r="260" spans="1:12" ht="20.100000000000001" customHeight="1" collapsed="1" thickBot="1" x14ac:dyDescent="0.25">
      <c r="A260" s="163" t="s">
        <v>126</v>
      </c>
      <c r="B260" s="177"/>
      <c r="C260" s="177"/>
      <c r="D260" s="178"/>
      <c r="E260" s="179"/>
      <c r="F260" s="180">
        <f>SUM(F261:F265)</f>
        <v>0</v>
      </c>
      <c r="G260" s="181" t="str">
        <f>IFERROR(F260/$F$398,"0,00 %")</f>
        <v>0,00 %</v>
      </c>
      <c r="H260" s="182">
        <f t="shared" si="74"/>
        <v>0</v>
      </c>
      <c r="I260" s="182">
        <f>SUM(I261:I265)</f>
        <v>0</v>
      </c>
      <c r="J260" s="208">
        <f>SUM(J261:J265)</f>
        <v>0</v>
      </c>
      <c r="K260" s="3"/>
      <c r="L260" s="3"/>
    </row>
    <row r="261" spans="1:12" ht="13.5" hidden="1" customHeight="1" outlineLevel="1" x14ac:dyDescent="0.2">
      <c r="A261" s="134" t="s">
        <v>127</v>
      </c>
      <c r="B261" s="67"/>
      <c r="C261" s="135"/>
      <c r="D261" s="27"/>
      <c r="E261" s="153"/>
      <c r="F261" s="14">
        <f>D261*E261</f>
        <v>0</v>
      </c>
      <c r="G261" s="98"/>
      <c r="H261" s="15">
        <f t="shared" si="74"/>
        <v>0</v>
      </c>
      <c r="I261" s="15"/>
      <c r="J261" s="16"/>
      <c r="K261" s="3">
        <f>D261*E261-F261</f>
        <v>0</v>
      </c>
      <c r="L261" s="3">
        <f>(H261+I261+J261)-F261</f>
        <v>0</v>
      </c>
    </row>
    <row r="262" spans="1:12" ht="13.5" hidden="1" customHeight="1" outlineLevel="1" x14ac:dyDescent="0.2">
      <c r="A262" s="134" t="s">
        <v>128</v>
      </c>
      <c r="B262" s="67"/>
      <c r="C262" s="135"/>
      <c r="D262" s="27"/>
      <c r="E262" s="153"/>
      <c r="F262" s="14">
        <f>D262*E262</f>
        <v>0</v>
      </c>
      <c r="G262" s="98"/>
      <c r="H262" s="15">
        <f t="shared" si="74"/>
        <v>0</v>
      </c>
      <c r="I262" s="15"/>
      <c r="J262" s="16"/>
      <c r="K262" s="3">
        <f>D262*E262-F262</f>
        <v>0</v>
      </c>
      <c r="L262" s="3">
        <f>(H262+I262+J262)-F262</f>
        <v>0</v>
      </c>
    </row>
    <row r="263" spans="1:12" ht="13.5" hidden="1" customHeight="1" outlineLevel="1" x14ac:dyDescent="0.2">
      <c r="A263" s="134" t="s">
        <v>129</v>
      </c>
      <c r="B263" s="67"/>
      <c r="C263" s="135"/>
      <c r="D263" s="27"/>
      <c r="E263" s="153"/>
      <c r="F263" s="14">
        <f>D263*E263</f>
        <v>0</v>
      </c>
      <c r="G263" s="98"/>
      <c r="H263" s="15">
        <f t="shared" si="74"/>
        <v>0</v>
      </c>
      <c r="I263" s="15"/>
      <c r="J263" s="16"/>
      <c r="K263" s="3">
        <f>D263*E263-F263</f>
        <v>0</v>
      </c>
      <c r="L263" s="3">
        <f>(H263+I263+J263)-F263</f>
        <v>0</v>
      </c>
    </row>
    <row r="264" spans="1:12" ht="13.5" hidden="1" customHeight="1" outlineLevel="1" x14ac:dyDescent="0.2">
      <c r="A264" s="134" t="s">
        <v>130</v>
      </c>
      <c r="B264" s="67"/>
      <c r="C264" s="135"/>
      <c r="D264" s="27"/>
      <c r="E264" s="153"/>
      <c r="F264" s="14">
        <f>D264*E264</f>
        <v>0</v>
      </c>
      <c r="G264" s="98"/>
      <c r="H264" s="15">
        <f t="shared" si="74"/>
        <v>0</v>
      </c>
      <c r="I264" s="15"/>
      <c r="J264" s="16"/>
      <c r="K264" s="3">
        <f>D264*E264-F264</f>
        <v>0</v>
      </c>
      <c r="L264" s="3">
        <f>(H264+I264+J264)-F264</f>
        <v>0</v>
      </c>
    </row>
    <row r="265" spans="1:12" ht="13.5" hidden="1" customHeight="1" outlineLevel="1" thickBot="1" x14ac:dyDescent="0.25">
      <c r="A265" s="134" t="s">
        <v>131</v>
      </c>
      <c r="B265" s="67"/>
      <c r="C265" s="135"/>
      <c r="D265" s="27"/>
      <c r="E265" s="153"/>
      <c r="F265" s="14">
        <f>D265*E265</f>
        <v>0</v>
      </c>
      <c r="G265" s="98"/>
      <c r="H265" s="15">
        <f t="shared" si="74"/>
        <v>0</v>
      </c>
      <c r="I265" s="15"/>
      <c r="J265" s="16"/>
      <c r="K265" s="3">
        <f>D265*E265-F265</f>
        <v>0</v>
      </c>
      <c r="L265" s="3">
        <f>(H265+I265+J265)-F265</f>
        <v>0</v>
      </c>
    </row>
    <row r="266" spans="1:12" ht="20.100000000000001" customHeight="1" collapsed="1" thickBot="1" x14ac:dyDescent="0.25">
      <c r="A266" s="163" t="s">
        <v>132</v>
      </c>
      <c r="B266" s="177"/>
      <c r="C266" s="177"/>
      <c r="D266" s="178"/>
      <c r="E266" s="179"/>
      <c r="F266" s="180">
        <f>SUM(F267:F271)</f>
        <v>0</v>
      </c>
      <c r="G266" s="181" t="str">
        <f>IFERROR(F266/$F$398,"0,00 %")</f>
        <v>0,00 %</v>
      </c>
      <c r="H266" s="182">
        <f t="shared" si="74"/>
        <v>0</v>
      </c>
      <c r="I266" s="182">
        <f>SUM(I267:I271)</f>
        <v>0</v>
      </c>
      <c r="J266" s="208">
        <f>SUM(J267:J271)</f>
        <v>0</v>
      </c>
      <c r="K266" s="3"/>
      <c r="L266" s="3"/>
    </row>
    <row r="267" spans="1:12" ht="13.5" hidden="1" customHeight="1" outlineLevel="1" x14ac:dyDescent="0.2">
      <c r="A267" s="134" t="s">
        <v>133</v>
      </c>
      <c r="B267" s="67"/>
      <c r="C267" s="135"/>
      <c r="D267" s="27"/>
      <c r="E267" s="153"/>
      <c r="F267" s="14">
        <f>D267*E267</f>
        <v>0</v>
      </c>
      <c r="G267" s="98"/>
      <c r="H267" s="15">
        <f t="shared" si="74"/>
        <v>0</v>
      </c>
      <c r="I267" s="15"/>
      <c r="J267" s="16"/>
      <c r="K267" s="3">
        <f>D267*E267-F267</f>
        <v>0</v>
      </c>
      <c r="L267" s="3">
        <f>(H267+I267+J267)-F267</f>
        <v>0</v>
      </c>
    </row>
    <row r="268" spans="1:12" ht="13.5" hidden="1" customHeight="1" outlineLevel="1" x14ac:dyDescent="0.2">
      <c r="A268" s="134" t="s">
        <v>134</v>
      </c>
      <c r="B268" s="67"/>
      <c r="C268" s="135"/>
      <c r="D268" s="27"/>
      <c r="E268" s="153"/>
      <c r="F268" s="14">
        <f>D268*E268</f>
        <v>0</v>
      </c>
      <c r="G268" s="98"/>
      <c r="H268" s="15">
        <f t="shared" si="74"/>
        <v>0</v>
      </c>
      <c r="I268" s="15"/>
      <c r="J268" s="16"/>
      <c r="K268" s="3">
        <f>D268*E268-F268</f>
        <v>0</v>
      </c>
      <c r="L268" s="3">
        <f>(H268+I268+J268)-F268</f>
        <v>0</v>
      </c>
    </row>
    <row r="269" spans="1:12" ht="13.5" hidden="1" customHeight="1" outlineLevel="1" x14ac:dyDescent="0.2">
      <c r="A269" s="134" t="s">
        <v>135</v>
      </c>
      <c r="B269" s="67"/>
      <c r="C269" s="135"/>
      <c r="D269" s="27"/>
      <c r="E269" s="153"/>
      <c r="F269" s="14">
        <f>D269*E269</f>
        <v>0</v>
      </c>
      <c r="G269" s="98"/>
      <c r="H269" s="15">
        <f t="shared" si="74"/>
        <v>0</v>
      </c>
      <c r="I269" s="15"/>
      <c r="J269" s="16"/>
      <c r="K269" s="3">
        <f>D269*E269-F269</f>
        <v>0</v>
      </c>
      <c r="L269" s="3">
        <f>(H269+I269+J269)-F269</f>
        <v>0</v>
      </c>
    </row>
    <row r="270" spans="1:12" ht="13.5" hidden="1" customHeight="1" outlineLevel="1" x14ac:dyDescent="0.2">
      <c r="A270" s="134" t="s">
        <v>136</v>
      </c>
      <c r="B270" s="67"/>
      <c r="C270" s="135"/>
      <c r="D270" s="27"/>
      <c r="E270" s="153"/>
      <c r="F270" s="14">
        <f>D270*E270</f>
        <v>0</v>
      </c>
      <c r="G270" s="98"/>
      <c r="H270" s="15">
        <f t="shared" si="74"/>
        <v>0</v>
      </c>
      <c r="I270" s="15"/>
      <c r="J270" s="16"/>
      <c r="K270" s="3">
        <f>D270*E270-F270</f>
        <v>0</v>
      </c>
      <c r="L270" s="3">
        <f>(H270+I270+J270)-F270</f>
        <v>0</v>
      </c>
    </row>
    <row r="271" spans="1:12" ht="13.5" hidden="1" customHeight="1" outlineLevel="1" thickBot="1" x14ac:dyDescent="0.25">
      <c r="A271" s="134" t="s">
        <v>137</v>
      </c>
      <c r="B271" s="67"/>
      <c r="C271" s="135"/>
      <c r="D271" s="27"/>
      <c r="E271" s="153"/>
      <c r="F271" s="14">
        <f>D271*E271</f>
        <v>0</v>
      </c>
      <c r="G271" s="98"/>
      <c r="H271" s="15">
        <f t="shared" si="74"/>
        <v>0</v>
      </c>
      <c r="I271" s="15"/>
      <c r="J271" s="16"/>
      <c r="K271" s="3">
        <f>D271*E271-F271</f>
        <v>0</v>
      </c>
      <c r="L271" s="3">
        <f>(H271+I271+J271)-F271</f>
        <v>0</v>
      </c>
    </row>
    <row r="272" spans="1:12" ht="20.100000000000001" customHeight="1" collapsed="1" thickBot="1" x14ac:dyDescent="0.25">
      <c r="A272" s="163" t="s">
        <v>138</v>
      </c>
      <c r="B272" s="177"/>
      <c r="C272" s="177"/>
      <c r="D272" s="178"/>
      <c r="E272" s="179"/>
      <c r="F272" s="180">
        <f>SUM(F273:F277)</f>
        <v>0</v>
      </c>
      <c r="G272" s="181" t="str">
        <f>IFERROR(F272/$F$398,"0,00 %")</f>
        <v>0,00 %</v>
      </c>
      <c r="H272" s="182">
        <f t="shared" si="74"/>
        <v>0</v>
      </c>
      <c r="I272" s="182">
        <f>SUM(I273:I277)</f>
        <v>0</v>
      </c>
      <c r="J272" s="208">
        <f>SUM(J273:J277)</f>
        <v>0</v>
      </c>
      <c r="K272" s="3"/>
      <c r="L272" s="3"/>
    </row>
    <row r="273" spans="1:12" ht="13.5" hidden="1" customHeight="1" outlineLevel="1" x14ac:dyDescent="0.2">
      <c r="A273" s="134" t="s">
        <v>139</v>
      </c>
      <c r="B273" s="67"/>
      <c r="C273" s="135"/>
      <c r="D273" s="27"/>
      <c r="E273" s="153"/>
      <c r="F273" s="14">
        <f>D273*E273</f>
        <v>0</v>
      </c>
      <c r="G273" s="98"/>
      <c r="H273" s="15">
        <f t="shared" si="74"/>
        <v>0</v>
      </c>
      <c r="I273" s="15"/>
      <c r="J273" s="16"/>
      <c r="K273" s="3">
        <f>D273*E273-F273</f>
        <v>0</v>
      </c>
      <c r="L273" s="3">
        <f>(H273+I273+J273)-F273</f>
        <v>0</v>
      </c>
    </row>
    <row r="274" spans="1:12" ht="13.5" hidden="1" customHeight="1" outlineLevel="1" x14ac:dyDescent="0.2">
      <c r="A274" s="134" t="s">
        <v>140</v>
      </c>
      <c r="B274" s="67"/>
      <c r="C274" s="135"/>
      <c r="D274" s="27"/>
      <c r="E274" s="153"/>
      <c r="F274" s="14">
        <f>D274*E274</f>
        <v>0</v>
      </c>
      <c r="G274" s="98"/>
      <c r="H274" s="15">
        <f t="shared" si="74"/>
        <v>0</v>
      </c>
      <c r="I274" s="15"/>
      <c r="J274" s="16"/>
      <c r="K274" s="3">
        <f>D274*E274-F274</f>
        <v>0</v>
      </c>
      <c r="L274" s="3">
        <f>(H274+I274+J274)-F274</f>
        <v>0</v>
      </c>
    </row>
    <row r="275" spans="1:12" ht="13.5" hidden="1" customHeight="1" outlineLevel="1" x14ac:dyDescent="0.2">
      <c r="A275" s="134" t="s">
        <v>141</v>
      </c>
      <c r="B275" s="67"/>
      <c r="C275" s="135"/>
      <c r="D275" s="27"/>
      <c r="E275" s="153"/>
      <c r="F275" s="14">
        <f>D275*E275</f>
        <v>0</v>
      </c>
      <c r="G275" s="98"/>
      <c r="H275" s="15">
        <f t="shared" si="74"/>
        <v>0</v>
      </c>
      <c r="I275" s="15"/>
      <c r="J275" s="16"/>
      <c r="K275" s="3">
        <f>D275*E275-F275</f>
        <v>0</v>
      </c>
      <c r="L275" s="3">
        <f>(H275+I275+J275)-F275</f>
        <v>0</v>
      </c>
    </row>
    <row r="276" spans="1:12" ht="13.5" hidden="1" customHeight="1" outlineLevel="1" x14ac:dyDescent="0.2">
      <c r="A276" s="134" t="s">
        <v>142</v>
      </c>
      <c r="B276" s="67"/>
      <c r="C276" s="135"/>
      <c r="D276" s="27"/>
      <c r="E276" s="153"/>
      <c r="F276" s="14">
        <f>D276*E276</f>
        <v>0</v>
      </c>
      <c r="G276" s="98"/>
      <c r="H276" s="15">
        <f t="shared" si="74"/>
        <v>0</v>
      </c>
      <c r="I276" s="15"/>
      <c r="J276" s="16"/>
      <c r="K276" s="3">
        <f>D276*E276-F276</f>
        <v>0</v>
      </c>
      <c r="L276" s="3">
        <f>(H276+I276+J276)-F276</f>
        <v>0</v>
      </c>
    </row>
    <row r="277" spans="1:12" ht="13.5" hidden="1" customHeight="1" outlineLevel="1" thickBot="1" x14ac:dyDescent="0.25">
      <c r="A277" s="134" t="s">
        <v>143</v>
      </c>
      <c r="B277" s="67"/>
      <c r="C277" s="135"/>
      <c r="D277" s="27"/>
      <c r="E277" s="153"/>
      <c r="F277" s="14">
        <f>D277*E277</f>
        <v>0</v>
      </c>
      <c r="G277" s="98"/>
      <c r="H277" s="15">
        <f t="shared" si="74"/>
        <v>0</v>
      </c>
      <c r="I277" s="15"/>
      <c r="J277" s="16"/>
      <c r="K277" s="3">
        <f>D277*E277-F277</f>
        <v>0</v>
      </c>
      <c r="L277" s="3">
        <f>(H277+I277+J277)-F277</f>
        <v>0</v>
      </c>
    </row>
    <row r="278" spans="1:12" ht="20.100000000000001" customHeight="1" collapsed="1" thickBot="1" x14ac:dyDescent="0.25">
      <c r="A278" s="163" t="s">
        <v>144</v>
      </c>
      <c r="B278" s="177"/>
      <c r="C278" s="177"/>
      <c r="D278" s="178"/>
      <c r="E278" s="179"/>
      <c r="F278" s="180">
        <f>SUM(F279:F283)</f>
        <v>0</v>
      </c>
      <c r="G278" s="181" t="str">
        <f>IFERROR(F278/$F$398,"0,00 %")</f>
        <v>0,00 %</v>
      </c>
      <c r="H278" s="182">
        <f t="shared" si="74"/>
        <v>0</v>
      </c>
      <c r="I278" s="182">
        <f>SUM(I279:I283)</f>
        <v>0</v>
      </c>
      <c r="J278" s="208">
        <f>SUM(J279:J283)</f>
        <v>0</v>
      </c>
      <c r="K278" s="3"/>
      <c r="L278" s="3"/>
    </row>
    <row r="279" spans="1:12" ht="13.5" hidden="1" customHeight="1" outlineLevel="1" x14ac:dyDescent="0.2">
      <c r="A279" s="134" t="s">
        <v>145</v>
      </c>
      <c r="B279" s="67"/>
      <c r="C279" s="135"/>
      <c r="D279" s="27"/>
      <c r="E279" s="153"/>
      <c r="F279" s="14">
        <f>D279*E279</f>
        <v>0</v>
      </c>
      <c r="G279" s="98"/>
      <c r="H279" s="15">
        <f t="shared" si="74"/>
        <v>0</v>
      </c>
      <c r="I279" s="15"/>
      <c r="J279" s="16"/>
      <c r="K279" s="3">
        <f>D279*E279-F279</f>
        <v>0</v>
      </c>
      <c r="L279" s="3">
        <f>(H279+I279+J279)-F279</f>
        <v>0</v>
      </c>
    </row>
    <row r="280" spans="1:12" ht="13.5" hidden="1" customHeight="1" outlineLevel="1" x14ac:dyDescent="0.2">
      <c r="A280" s="134" t="s">
        <v>146</v>
      </c>
      <c r="B280" s="67"/>
      <c r="C280" s="135"/>
      <c r="D280" s="27"/>
      <c r="E280" s="153"/>
      <c r="F280" s="14">
        <f>D280*E280</f>
        <v>0</v>
      </c>
      <c r="G280" s="98"/>
      <c r="H280" s="15">
        <f t="shared" si="74"/>
        <v>0</v>
      </c>
      <c r="I280" s="15"/>
      <c r="J280" s="16"/>
      <c r="K280" s="3">
        <f>D280*E280-F280</f>
        <v>0</v>
      </c>
      <c r="L280" s="3">
        <f>(H280+I280+J280)-F280</f>
        <v>0</v>
      </c>
    </row>
    <row r="281" spans="1:12" ht="13.5" hidden="1" customHeight="1" outlineLevel="1" x14ac:dyDescent="0.2">
      <c r="A281" s="134" t="s">
        <v>147</v>
      </c>
      <c r="B281" s="67"/>
      <c r="C281" s="135"/>
      <c r="D281" s="27"/>
      <c r="E281" s="153"/>
      <c r="F281" s="14">
        <f>D281*E281</f>
        <v>0</v>
      </c>
      <c r="G281" s="98"/>
      <c r="H281" s="15">
        <f t="shared" si="74"/>
        <v>0</v>
      </c>
      <c r="I281" s="15"/>
      <c r="J281" s="16"/>
      <c r="K281" s="3">
        <f>D281*E281-F281</f>
        <v>0</v>
      </c>
      <c r="L281" s="3">
        <f>(H281+I281+J281)-F281</f>
        <v>0</v>
      </c>
    </row>
    <row r="282" spans="1:12" ht="13.5" hidden="1" customHeight="1" outlineLevel="1" x14ac:dyDescent="0.2">
      <c r="A282" s="134" t="s">
        <v>148</v>
      </c>
      <c r="B282" s="67"/>
      <c r="C282" s="135"/>
      <c r="D282" s="27"/>
      <c r="E282" s="153"/>
      <c r="F282" s="14">
        <f>D282*E282</f>
        <v>0</v>
      </c>
      <c r="G282" s="98"/>
      <c r="H282" s="15">
        <f t="shared" si="74"/>
        <v>0</v>
      </c>
      <c r="I282" s="15"/>
      <c r="J282" s="16"/>
      <c r="K282" s="3">
        <f>D282*E282-F282</f>
        <v>0</v>
      </c>
      <c r="L282" s="3">
        <f>(H282+I282+J282)-F282</f>
        <v>0</v>
      </c>
    </row>
    <row r="283" spans="1:12" ht="13.5" hidden="1" customHeight="1" outlineLevel="1" thickBot="1" x14ac:dyDescent="0.25">
      <c r="A283" s="134" t="s">
        <v>149</v>
      </c>
      <c r="B283" s="67"/>
      <c r="C283" s="135"/>
      <c r="D283" s="27"/>
      <c r="E283" s="153"/>
      <c r="F283" s="14">
        <f>D283*E283</f>
        <v>0</v>
      </c>
      <c r="G283" s="98"/>
      <c r="H283" s="15">
        <f t="shared" si="74"/>
        <v>0</v>
      </c>
      <c r="I283" s="15"/>
      <c r="J283" s="16"/>
      <c r="K283" s="3">
        <f>D283*E283-F283</f>
        <v>0</v>
      </c>
      <c r="L283" s="3">
        <f>(H283+I283+J283)-F283</f>
        <v>0</v>
      </c>
    </row>
    <row r="284" spans="1:12" ht="20.100000000000001" customHeight="1" collapsed="1" thickBot="1" x14ac:dyDescent="0.25">
      <c r="A284" s="163" t="s">
        <v>150</v>
      </c>
      <c r="B284" s="177"/>
      <c r="C284" s="177"/>
      <c r="D284" s="178"/>
      <c r="E284" s="179"/>
      <c r="F284" s="180">
        <f>SUM(F285:F289)</f>
        <v>0</v>
      </c>
      <c r="G284" s="181" t="str">
        <f>IFERROR(F284/$F$398,"0,00 %")</f>
        <v>0,00 %</v>
      </c>
      <c r="H284" s="182">
        <f t="shared" si="74"/>
        <v>0</v>
      </c>
      <c r="I284" s="182">
        <f>SUM(I285:I289)</f>
        <v>0</v>
      </c>
      <c r="J284" s="208">
        <f>SUM(J285:J289)</f>
        <v>0</v>
      </c>
      <c r="K284" s="3"/>
      <c r="L284" s="3"/>
    </row>
    <row r="285" spans="1:12" ht="13.5" hidden="1" customHeight="1" outlineLevel="1" x14ac:dyDescent="0.2">
      <c r="A285" s="134" t="s">
        <v>151</v>
      </c>
      <c r="B285" s="67"/>
      <c r="C285" s="135"/>
      <c r="D285" s="27"/>
      <c r="E285" s="153"/>
      <c r="F285" s="14">
        <f>D285*E285</f>
        <v>0</v>
      </c>
      <c r="G285" s="98"/>
      <c r="H285" s="15">
        <f t="shared" si="74"/>
        <v>0</v>
      </c>
      <c r="I285" s="15"/>
      <c r="J285" s="16"/>
      <c r="K285" s="3">
        <f>D285*E285-F285</f>
        <v>0</v>
      </c>
      <c r="L285" s="3">
        <f>(H285+I285+J285)-F285</f>
        <v>0</v>
      </c>
    </row>
    <row r="286" spans="1:12" ht="13.5" hidden="1" customHeight="1" outlineLevel="1" x14ac:dyDescent="0.2">
      <c r="A286" s="134" t="s">
        <v>152</v>
      </c>
      <c r="B286" s="67"/>
      <c r="C286" s="135"/>
      <c r="D286" s="27"/>
      <c r="E286" s="153"/>
      <c r="F286" s="14">
        <f>D286*E286</f>
        <v>0</v>
      </c>
      <c r="G286" s="98"/>
      <c r="H286" s="15">
        <f t="shared" si="74"/>
        <v>0</v>
      </c>
      <c r="I286" s="15"/>
      <c r="J286" s="16"/>
      <c r="K286" s="3">
        <f>D286*E286-F286</f>
        <v>0</v>
      </c>
      <c r="L286" s="3">
        <f>(H286+I286+J286)-F286</f>
        <v>0</v>
      </c>
    </row>
    <row r="287" spans="1:12" ht="13.5" hidden="1" customHeight="1" outlineLevel="1" x14ac:dyDescent="0.2">
      <c r="A287" s="134" t="s">
        <v>153</v>
      </c>
      <c r="B287" s="67"/>
      <c r="C287" s="135"/>
      <c r="D287" s="27"/>
      <c r="E287" s="153"/>
      <c r="F287" s="14">
        <f>D287*E287</f>
        <v>0</v>
      </c>
      <c r="G287" s="98"/>
      <c r="H287" s="15">
        <f t="shared" si="74"/>
        <v>0</v>
      </c>
      <c r="I287" s="15"/>
      <c r="J287" s="16"/>
      <c r="K287" s="3">
        <f>D287*E287-F287</f>
        <v>0</v>
      </c>
      <c r="L287" s="3">
        <f>(H287+I287+J287)-F287</f>
        <v>0</v>
      </c>
    </row>
    <row r="288" spans="1:12" ht="13.5" hidden="1" customHeight="1" outlineLevel="1" x14ac:dyDescent="0.2">
      <c r="A288" s="134" t="s">
        <v>154</v>
      </c>
      <c r="B288" s="67"/>
      <c r="C288" s="135"/>
      <c r="D288" s="27"/>
      <c r="E288" s="153"/>
      <c r="F288" s="14">
        <f>D288*E288</f>
        <v>0</v>
      </c>
      <c r="G288" s="98"/>
      <c r="H288" s="15">
        <f t="shared" si="74"/>
        <v>0</v>
      </c>
      <c r="I288" s="15"/>
      <c r="J288" s="16"/>
      <c r="K288" s="3">
        <f>D288*E288-F288</f>
        <v>0</v>
      </c>
      <c r="L288" s="3">
        <f>(H288+I288+J288)-F288</f>
        <v>0</v>
      </c>
    </row>
    <row r="289" spans="1:12" ht="13.5" hidden="1" customHeight="1" outlineLevel="1" thickBot="1" x14ac:dyDescent="0.25">
      <c r="A289" s="134" t="s">
        <v>155</v>
      </c>
      <c r="B289" s="67"/>
      <c r="C289" s="135"/>
      <c r="D289" s="27"/>
      <c r="E289" s="153"/>
      <c r="F289" s="14">
        <f>D289*E289</f>
        <v>0</v>
      </c>
      <c r="G289" s="98"/>
      <c r="H289" s="15">
        <f t="shared" si="74"/>
        <v>0</v>
      </c>
      <c r="I289" s="15"/>
      <c r="J289" s="16"/>
      <c r="K289" s="3">
        <f>D289*E289-F289</f>
        <v>0</v>
      </c>
      <c r="L289" s="3">
        <f>(H289+I289+J289)-F289</f>
        <v>0</v>
      </c>
    </row>
    <row r="290" spans="1:12" ht="20.100000000000001" customHeight="1" collapsed="1" thickBot="1" x14ac:dyDescent="0.25">
      <c r="A290" s="163" t="s">
        <v>156</v>
      </c>
      <c r="B290" s="177"/>
      <c r="C290" s="177"/>
      <c r="D290" s="178"/>
      <c r="E290" s="179"/>
      <c r="F290" s="180">
        <f>SUM(F291:F295)</f>
        <v>0</v>
      </c>
      <c r="G290" s="181" t="str">
        <f>IFERROR(F290/$F$398,"0,00 %")</f>
        <v>0,00 %</v>
      </c>
      <c r="H290" s="182">
        <f t="shared" si="74"/>
        <v>0</v>
      </c>
      <c r="I290" s="182">
        <f>SUM(I291:I295)</f>
        <v>0</v>
      </c>
      <c r="J290" s="208">
        <f>SUM(J291:J295)</f>
        <v>0</v>
      </c>
      <c r="K290" s="3"/>
      <c r="L290" s="3"/>
    </row>
    <row r="291" spans="1:12" ht="13.5" hidden="1" customHeight="1" outlineLevel="1" x14ac:dyDescent="0.2">
      <c r="A291" s="134" t="s">
        <v>157</v>
      </c>
      <c r="B291" s="67"/>
      <c r="C291" s="135"/>
      <c r="D291" s="27"/>
      <c r="E291" s="153"/>
      <c r="F291" s="14">
        <f>D291*E291</f>
        <v>0</v>
      </c>
      <c r="G291" s="98"/>
      <c r="H291" s="15">
        <f t="shared" si="74"/>
        <v>0</v>
      </c>
      <c r="I291" s="15"/>
      <c r="J291" s="16"/>
      <c r="K291" s="3">
        <f>D291*E291-F291</f>
        <v>0</v>
      </c>
      <c r="L291" s="3">
        <f>(H291+I291+J291)-F291</f>
        <v>0</v>
      </c>
    </row>
    <row r="292" spans="1:12" ht="13.5" hidden="1" customHeight="1" outlineLevel="1" x14ac:dyDescent="0.2">
      <c r="A292" s="134" t="s">
        <v>158</v>
      </c>
      <c r="B292" s="67"/>
      <c r="C292" s="135"/>
      <c r="D292" s="27"/>
      <c r="E292" s="153"/>
      <c r="F292" s="14">
        <f>D292*E292</f>
        <v>0</v>
      </c>
      <c r="G292" s="98"/>
      <c r="H292" s="15">
        <f t="shared" si="74"/>
        <v>0</v>
      </c>
      <c r="I292" s="15"/>
      <c r="J292" s="16"/>
      <c r="K292" s="3">
        <f>D292*E292-F292</f>
        <v>0</v>
      </c>
      <c r="L292" s="3">
        <f>(H292+I292+J292)-F292</f>
        <v>0</v>
      </c>
    </row>
    <row r="293" spans="1:12" ht="13.5" hidden="1" customHeight="1" outlineLevel="1" x14ac:dyDescent="0.2">
      <c r="A293" s="134" t="s">
        <v>159</v>
      </c>
      <c r="B293" s="67"/>
      <c r="C293" s="135"/>
      <c r="D293" s="27"/>
      <c r="E293" s="153"/>
      <c r="F293" s="14">
        <f>D293*E293</f>
        <v>0</v>
      </c>
      <c r="G293" s="98"/>
      <c r="H293" s="15">
        <f t="shared" si="74"/>
        <v>0</v>
      </c>
      <c r="I293" s="15"/>
      <c r="J293" s="16"/>
      <c r="K293" s="3">
        <f>D293*E293-F293</f>
        <v>0</v>
      </c>
      <c r="L293" s="3">
        <f>(H293+I293+J293)-F293</f>
        <v>0</v>
      </c>
    </row>
    <row r="294" spans="1:12" ht="13.5" hidden="1" customHeight="1" outlineLevel="1" x14ac:dyDescent="0.2">
      <c r="A294" s="134" t="s">
        <v>160</v>
      </c>
      <c r="B294" s="67"/>
      <c r="C294" s="135"/>
      <c r="D294" s="27"/>
      <c r="E294" s="153"/>
      <c r="F294" s="14">
        <f>D294*E294</f>
        <v>0</v>
      </c>
      <c r="G294" s="98"/>
      <c r="H294" s="15">
        <f t="shared" si="74"/>
        <v>0</v>
      </c>
      <c r="I294" s="15"/>
      <c r="J294" s="16"/>
      <c r="K294" s="3">
        <f>D294*E294-F294</f>
        <v>0</v>
      </c>
      <c r="L294" s="3">
        <f>(H294+I294+J294)-F294</f>
        <v>0</v>
      </c>
    </row>
    <row r="295" spans="1:12" ht="13.5" hidden="1" customHeight="1" outlineLevel="1" thickBot="1" x14ac:dyDescent="0.25">
      <c r="A295" s="134" t="s">
        <v>161</v>
      </c>
      <c r="B295" s="67"/>
      <c r="C295" s="135"/>
      <c r="D295" s="27"/>
      <c r="E295" s="153"/>
      <c r="F295" s="14">
        <f>D295*E295</f>
        <v>0</v>
      </c>
      <c r="G295" s="98"/>
      <c r="H295" s="15">
        <f t="shared" ref="H295:H358" si="75">F295-(SUM(I295:J295))</f>
        <v>0</v>
      </c>
      <c r="I295" s="15"/>
      <c r="J295" s="16"/>
      <c r="K295" s="3">
        <f>D295*E295-F295</f>
        <v>0</v>
      </c>
      <c r="L295" s="3">
        <f>(H295+I295+J295)-F295</f>
        <v>0</v>
      </c>
    </row>
    <row r="296" spans="1:12" ht="20.100000000000001" customHeight="1" collapsed="1" thickBot="1" x14ac:dyDescent="0.25">
      <c r="A296" s="163" t="s">
        <v>162</v>
      </c>
      <c r="B296" s="177"/>
      <c r="C296" s="177"/>
      <c r="D296" s="178"/>
      <c r="E296" s="179"/>
      <c r="F296" s="180">
        <f>SUM(F297:F301)</f>
        <v>0</v>
      </c>
      <c r="G296" s="181" t="str">
        <f>IFERROR(F296/$F$398,"0,00 %")</f>
        <v>0,00 %</v>
      </c>
      <c r="H296" s="182">
        <f t="shared" si="75"/>
        <v>0</v>
      </c>
      <c r="I296" s="182">
        <f>SUM(I297:I301)</f>
        <v>0</v>
      </c>
      <c r="J296" s="208">
        <f>SUM(J297:J301)</f>
        <v>0</v>
      </c>
      <c r="K296" s="3"/>
      <c r="L296" s="3"/>
    </row>
    <row r="297" spans="1:12" ht="13.5" hidden="1" customHeight="1" outlineLevel="1" x14ac:dyDescent="0.2">
      <c r="A297" s="134" t="s">
        <v>163</v>
      </c>
      <c r="B297" s="67"/>
      <c r="C297" s="135"/>
      <c r="D297" s="27"/>
      <c r="E297" s="153"/>
      <c r="F297" s="14">
        <f>D297*E297</f>
        <v>0</v>
      </c>
      <c r="G297" s="98"/>
      <c r="H297" s="15">
        <f t="shared" si="75"/>
        <v>0</v>
      </c>
      <c r="I297" s="15"/>
      <c r="J297" s="16"/>
      <c r="K297" s="3">
        <f>D297*E297-F297</f>
        <v>0</v>
      </c>
      <c r="L297" s="3">
        <f>(H297+I297+J297)-F297</f>
        <v>0</v>
      </c>
    </row>
    <row r="298" spans="1:12" ht="13.5" hidden="1" customHeight="1" outlineLevel="1" x14ac:dyDescent="0.2">
      <c r="A298" s="134" t="s">
        <v>164</v>
      </c>
      <c r="B298" s="67"/>
      <c r="C298" s="135"/>
      <c r="D298" s="27"/>
      <c r="E298" s="153"/>
      <c r="F298" s="14">
        <f>D298*E298</f>
        <v>0</v>
      </c>
      <c r="G298" s="98"/>
      <c r="H298" s="15">
        <f t="shared" si="75"/>
        <v>0</v>
      </c>
      <c r="I298" s="15"/>
      <c r="J298" s="16"/>
      <c r="K298" s="3">
        <f>D298*E298-F298</f>
        <v>0</v>
      </c>
      <c r="L298" s="3">
        <f>(H298+I298+J298)-F298</f>
        <v>0</v>
      </c>
    </row>
    <row r="299" spans="1:12" ht="13.5" hidden="1" customHeight="1" outlineLevel="1" x14ac:dyDescent="0.2">
      <c r="A299" s="134" t="s">
        <v>165</v>
      </c>
      <c r="B299" s="67"/>
      <c r="C299" s="135"/>
      <c r="D299" s="27"/>
      <c r="E299" s="153"/>
      <c r="F299" s="14">
        <f>D299*E299</f>
        <v>0</v>
      </c>
      <c r="G299" s="98"/>
      <c r="H299" s="15">
        <f t="shared" si="75"/>
        <v>0</v>
      </c>
      <c r="I299" s="15"/>
      <c r="J299" s="16"/>
      <c r="K299" s="3">
        <f>D299*E299-F299</f>
        <v>0</v>
      </c>
      <c r="L299" s="3">
        <f>(H299+I299+J299)-F299</f>
        <v>0</v>
      </c>
    </row>
    <row r="300" spans="1:12" ht="13.5" hidden="1" customHeight="1" outlineLevel="1" x14ac:dyDescent="0.2">
      <c r="A300" s="134" t="s">
        <v>166</v>
      </c>
      <c r="B300" s="67"/>
      <c r="C300" s="135"/>
      <c r="D300" s="27"/>
      <c r="E300" s="153"/>
      <c r="F300" s="14">
        <f>D300*E300</f>
        <v>0</v>
      </c>
      <c r="G300" s="98"/>
      <c r="H300" s="15">
        <f t="shared" si="75"/>
        <v>0</v>
      </c>
      <c r="I300" s="15"/>
      <c r="J300" s="16"/>
      <c r="K300" s="3">
        <f>D300*E300-F300</f>
        <v>0</v>
      </c>
      <c r="L300" s="3">
        <f>(H300+I300+J300)-F300</f>
        <v>0</v>
      </c>
    </row>
    <row r="301" spans="1:12" ht="13.5" hidden="1" customHeight="1" outlineLevel="1" thickBot="1" x14ac:dyDescent="0.25">
      <c r="A301" s="134" t="s">
        <v>167</v>
      </c>
      <c r="B301" s="67"/>
      <c r="C301" s="135"/>
      <c r="D301" s="27"/>
      <c r="E301" s="153"/>
      <c r="F301" s="14">
        <f>D301*E301</f>
        <v>0</v>
      </c>
      <c r="G301" s="98"/>
      <c r="H301" s="15">
        <f t="shared" si="75"/>
        <v>0</v>
      </c>
      <c r="I301" s="15"/>
      <c r="J301" s="16"/>
      <c r="K301" s="3">
        <f>D301*E301-F301</f>
        <v>0</v>
      </c>
      <c r="L301" s="3">
        <f>(H301+I301+J301)-F301</f>
        <v>0</v>
      </c>
    </row>
    <row r="302" spans="1:12" ht="20.100000000000001" customHeight="1" collapsed="1" thickBot="1" x14ac:dyDescent="0.25">
      <c r="A302" s="163" t="s">
        <v>168</v>
      </c>
      <c r="B302" s="177"/>
      <c r="C302" s="177"/>
      <c r="D302" s="178"/>
      <c r="E302" s="179"/>
      <c r="F302" s="180">
        <f>SUM(F303:F307)</f>
        <v>0</v>
      </c>
      <c r="G302" s="181" t="str">
        <f>IFERROR(F302/$F$398,"0,00 %")</f>
        <v>0,00 %</v>
      </c>
      <c r="H302" s="182">
        <f t="shared" si="75"/>
        <v>0</v>
      </c>
      <c r="I302" s="182">
        <f>SUM(I303:I307)</f>
        <v>0</v>
      </c>
      <c r="J302" s="208">
        <f>SUM(J303:J307)</f>
        <v>0</v>
      </c>
      <c r="K302" s="3"/>
      <c r="L302" s="3"/>
    </row>
    <row r="303" spans="1:12" ht="13.5" hidden="1" customHeight="1" outlineLevel="1" x14ac:dyDescent="0.2">
      <c r="A303" s="134" t="s">
        <v>169</v>
      </c>
      <c r="B303" s="67"/>
      <c r="C303" s="135"/>
      <c r="D303" s="27"/>
      <c r="E303" s="153"/>
      <c r="F303" s="14">
        <f>D303*E303</f>
        <v>0</v>
      </c>
      <c r="G303" s="98"/>
      <c r="H303" s="15">
        <f t="shared" si="75"/>
        <v>0</v>
      </c>
      <c r="I303" s="15"/>
      <c r="J303" s="16"/>
      <c r="K303" s="3">
        <f>D303*E303-F303</f>
        <v>0</v>
      </c>
      <c r="L303" s="3">
        <f>(H303+I303+J303)-F303</f>
        <v>0</v>
      </c>
    </row>
    <row r="304" spans="1:12" ht="13.5" hidden="1" customHeight="1" outlineLevel="1" x14ac:dyDescent="0.2">
      <c r="A304" s="134" t="s">
        <v>170</v>
      </c>
      <c r="B304" s="67"/>
      <c r="C304" s="135"/>
      <c r="D304" s="27"/>
      <c r="E304" s="153"/>
      <c r="F304" s="14">
        <f>D304*E304</f>
        <v>0</v>
      </c>
      <c r="G304" s="98"/>
      <c r="H304" s="15">
        <f t="shared" si="75"/>
        <v>0</v>
      </c>
      <c r="I304" s="15"/>
      <c r="J304" s="16"/>
      <c r="K304" s="3">
        <f>D304*E304-F304</f>
        <v>0</v>
      </c>
      <c r="L304" s="3">
        <f>(H304+I304+J304)-F304</f>
        <v>0</v>
      </c>
    </row>
    <row r="305" spans="1:12" ht="13.5" hidden="1" customHeight="1" outlineLevel="1" x14ac:dyDescent="0.2">
      <c r="A305" s="134" t="s">
        <v>171</v>
      </c>
      <c r="B305" s="67"/>
      <c r="C305" s="135"/>
      <c r="D305" s="27"/>
      <c r="E305" s="153"/>
      <c r="F305" s="14">
        <f>D305*E305</f>
        <v>0</v>
      </c>
      <c r="G305" s="98"/>
      <c r="H305" s="15">
        <f t="shared" si="75"/>
        <v>0</v>
      </c>
      <c r="I305" s="15"/>
      <c r="J305" s="16"/>
      <c r="K305" s="3">
        <f>D305*E305-F305</f>
        <v>0</v>
      </c>
      <c r="L305" s="3">
        <f>(H305+I305+J305)-F305</f>
        <v>0</v>
      </c>
    </row>
    <row r="306" spans="1:12" ht="13.5" hidden="1" customHeight="1" outlineLevel="1" x14ac:dyDescent="0.2">
      <c r="A306" s="134" t="s">
        <v>172</v>
      </c>
      <c r="B306" s="67"/>
      <c r="C306" s="135"/>
      <c r="D306" s="27"/>
      <c r="E306" s="153"/>
      <c r="F306" s="14">
        <f>D306*E306</f>
        <v>0</v>
      </c>
      <c r="G306" s="98"/>
      <c r="H306" s="15">
        <f t="shared" si="75"/>
        <v>0</v>
      </c>
      <c r="I306" s="15"/>
      <c r="J306" s="16"/>
      <c r="K306" s="3">
        <f>D306*E306-F306</f>
        <v>0</v>
      </c>
      <c r="L306" s="3">
        <f>(H306+I306+J306)-F306</f>
        <v>0</v>
      </c>
    </row>
    <row r="307" spans="1:12" ht="13.5" hidden="1" customHeight="1" outlineLevel="1" thickBot="1" x14ac:dyDescent="0.25">
      <c r="A307" s="134" t="s">
        <v>173</v>
      </c>
      <c r="B307" s="67"/>
      <c r="C307" s="135"/>
      <c r="D307" s="27"/>
      <c r="E307" s="153"/>
      <c r="F307" s="14">
        <f>D307*E307</f>
        <v>0</v>
      </c>
      <c r="G307" s="98"/>
      <c r="H307" s="15">
        <f t="shared" si="75"/>
        <v>0</v>
      </c>
      <c r="I307" s="15"/>
      <c r="J307" s="16"/>
      <c r="K307" s="3">
        <f>D307*E307-F307</f>
        <v>0</v>
      </c>
      <c r="L307" s="3">
        <f>(H307+I307+J307)-F307</f>
        <v>0</v>
      </c>
    </row>
    <row r="308" spans="1:12" ht="20.100000000000001" customHeight="1" collapsed="1" thickBot="1" x14ac:dyDescent="0.25">
      <c r="A308" s="163" t="s">
        <v>174</v>
      </c>
      <c r="B308" s="177"/>
      <c r="C308" s="177"/>
      <c r="D308" s="178"/>
      <c r="E308" s="179"/>
      <c r="F308" s="180">
        <f>SUM(F309:F313)</f>
        <v>0</v>
      </c>
      <c r="G308" s="181" t="str">
        <f>IFERROR(F308/$F$398,"0,00 %")</f>
        <v>0,00 %</v>
      </c>
      <c r="H308" s="182">
        <f t="shared" si="75"/>
        <v>0</v>
      </c>
      <c r="I308" s="182">
        <f>SUM(I309:I313)</f>
        <v>0</v>
      </c>
      <c r="J308" s="208">
        <f>SUM(J309:J313)</f>
        <v>0</v>
      </c>
      <c r="K308" s="3"/>
      <c r="L308" s="3"/>
    </row>
    <row r="309" spans="1:12" ht="13.5" hidden="1" customHeight="1" outlineLevel="1" x14ac:dyDescent="0.2">
      <c r="A309" s="134" t="s">
        <v>175</v>
      </c>
      <c r="B309" s="67"/>
      <c r="C309" s="135"/>
      <c r="D309" s="27"/>
      <c r="E309" s="153"/>
      <c r="F309" s="14">
        <f>D309*E309</f>
        <v>0</v>
      </c>
      <c r="G309" s="98"/>
      <c r="H309" s="15">
        <f t="shared" si="75"/>
        <v>0</v>
      </c>
      <c r="I309" s="15"/>
      <c r="J309" s="16"/>
      <c r="K309" s="3">
        <f>D309*E309-F309</f>
        <v>0</v>
      </c>
      <c r="L309" s="3">
        <f>(H309+I309+J309)-F309</f>
        <v>0</v>
      </c>
    </row>
    <row r="310" spans="1:12" ht="13.5" hidden="1" customHeight="1" outlineLevel="1" x14ac:dyDescent="0.2">
      <c r="A310" s="134" t="s">
        <v>176</v>
      </c>
      <c r="B310" s="67"/>
      <c r="C310" s="135"/>
      <c r="D310" s="27"/>
      <c r="E310" s="153"/>
      <c r="F310" s="14">
        <f>D310*E310</f>
        <v>0</v>
      </c>
      <c r="G310" s="98"/>
      <c r="H310" s="15">
        <f t="shared" si="75"/>
        <v>0</v>
      </c>
      <c r="I310" s="15"/>
      <c r="J310" s="16"/>
      <c r="K310" s="3">
        <f>D310*E310-F310</f>
        <v>0</v>
      </c>
      <c r="L310" s="3">
        <f>(H310+I310+J310)-F310</f>
        <v>0</v>
      </c>
    </row>
    <row r="311" spans="1:12" ht="13.5" hidden="1" customHeight="1" outlineLevel="1" x14ac:dyDescent="0.2">
      <c r="A311" s="134" t="s">
        <v>177</v>
      </c>
      <c r="B311" s="67"/>
      <c r="C311" s="135"/>
      <c r="D311" s="27"/>
      <c r="E311" s="153"/>
      <c r="F311" s="14">
        <f>D311*E311</f>
        <v>0</v>
      </c>
      <c r="G311" s="98"/>
      <c r="H311" s="15">
        <f t="shared" si="75"/>
        <v>0</v>
      </c>
      <c r="I311" s="15"/>
      <c r="J311" s="16"/>
      <c r="K311" s="3">
        <f>D311*E311-F311</f>
        <v>0</v>
      </c>
      <c r="L311" s="3">
        <f>(H311+I311+J311)-F311</f>
        <v>0</v>
      </c>
    </row>
    <row r="312" spans="1:12" ht="13.5" hidden="1" customHeight="1" outlineLevel="1" x14ac:dyDescent="0.2">
      <c r="A312" s="134" t="s">
        <v>178</v>
      </c>
      <c r="B312" s="67"/>
      <c r="C312" s="135"/>
      <c r="D312" s="27"/>
      <c r="E312" s="153"/>
      <c r="F312" s="14">
        <f>D312*E312</f>
        <v>0</v>
      </c>
      <c r="G312" s="98"/>
      <c r="H312" s="15">
        <f t="shared" si="75"/>
        <v>0</v>
      </c>
      <c r="I312" s="15"/>
      <c r="J312" s="16"/>
      <c r="K312" s="3">
        <f>D312*E312-F312</f>
        <v>0</v>
      </c>
      <c r="L312" s="3">
        <f>(H312+I312+J312)-F312</f>
        <v>0</v>
      </c>
    </row>
    <row r="313" spans="1:12" ht="13.5" hidden="1" customHeight="1" outlineLevel="1" thickBot="1" x14ac:dyDescent="0.25">
      <c r="A313" s="134" t="s">
        <v>179</v>
      </c>
      <c r="B313" s="67"/>
      <c r="C313" s="135"/>
      <c r="D313" s="27"/>
      <c r="E313" s="153"/>
      <c r="F313" s="14">
        <f>D313*E313</f>
        <v>0</v>
      </c>
      <c r="G313" s="98"/>
      <c r="H313" s="15">
        <f t="shared" si="75"/>
        <v>0</v>
      </c>
      <c r="I313" s="15"/>
      <c r="J313" s="16"/>
      <c r="K313" s="3">
        <f>D313*E313-F313</f>
        <v>0</v>
      </c>
      <c r="L313" s="3">
        <f>(H313+I313+J313)-F313</f>
        <v>0</v>
      </c>
    </row>
    <row r="314" spans="1:12" ht="20.100000000000001" customHeight="1" collapsed="1" thickBot="1" x14ac:dyDescent="0.25">
      <c r="A314" s="163" t="s">
        <v>180</v>
      </c>
      <c r="B314" s="177"/>
      <c r="C314" s="177"/>
      <c r="D314" s="178"/>
      <c r="E314" s="179"/>
      <c r="F314" s="180">
        <f>SUM(F315:F319)</f>
        <v>0</v>
      </c>
      <c r="G314" s="181" t="str">
        <f>IFERROR(F314/$F$398,"0,00 %")</f>
        <v>0,00 %</v>
      </c>
      <c r="H314" s="182">
        <f t="shared" si="75"/>
        <v>0</v>
      </c>
      <c r="I314" s="182">
        <f>SUM(I315:I319)</f>
        <v>0</v>
      </c>
      <c r="J314" s="208">
        <f>SUM(J315:J319)</f>
        <v>0</v>
      </c>
      <c r="K314" s="3"/>
      <c r="L314" s="3"/>
    </row>
    <row r="315" spans="1:12" ht="13.5" hidden="1" customHeight="1" outlineLevel="1" x14ac:dyDescent="0.2">
      <c r="A315" s="134" t="s">
        <v>181</v>
      </c>
      <c r="B315" s="67"/>
      <c r="C315" s="135"/>
      <c r="D315" s="27"/>
      <c r="E315" s="153"/>
      <c r="F315" s="14">
        <f>D315*E315</f>
        <v>0</v>
      </c>
      <c r="G315" s="98"/>
      <c r="H315" s="15">
        <f t="shared" si="75"/>
        <v>0</v>
      </c>
      <c r="I315" s="15"/>
      <c r="J315" s="16"/>
      <c r="K315" s="3">
        <f>D315*E315-F315</f>
        <v>0</v>
      </c>
      <c r="L315" s="3">
        <f>(H315+I315+J315)-F315</f>
        <v>0</v>
      </c>
    </row>
    <row r="316" spans="1:12" ht="13.5" hidden="1" customHeight="1" outlineLevel="1" x14ac:dyDescent="0.2">
      <c r="A316" s="134" t="s">
        <v>182</v>
      </c>
      <c r="B316" s="67"/>
      <c r="C316" s="135"/>
      <c r="D316" s="27"/>
      <c r="E316" s="153"/>
      <c r="F316" s="14">
        <f>D316*E316</f>
        <v>0</v>
      </c>
      <c r="G316" s="98"/>
      <c r="H316" s="15">
        <f t="shared" si="75"/>
        <v>0</v>
      </c>
      <c r="I316" s="15"/>
      <c r="J316" s="16"/>
      <c r="K316" s="3">
        <f>D316*E316-F316</f>
        <v>0</v>
      </c>
      <c r="L316" s="3">
        <f>(H316+I316+J316)-F316</f>
        <v>0</v>
      </c>
    </row>
    <row r="317" spans="1:12" ht="13.5" hidden="1" customHeight="1" outlineLevel="1" x14ac:dyDescent="0.2">
      <c r="A317" s="134" t="s">
        <v>183</v>
      </c>
      <c r="B317" s="67"/>
      <c r="C317" s="135"/>
      <c r="D317" s="27"/>
      <c r="E317" s="153"/>
      <c r="F317" s="14">
        <f>D317*E317</f>
        <v>0</v>
      </c>
      <c r="G317" s="98"/>
      <c r="H317" s="15">
        <f t="shared" si="75"/>
        <v>0</v>
      </c>
      <c r="I317" s="15"/>
      <c r="J317" s="16"/>
      <c r="K317" s="3">
        <f>D317*E317-F317</f>
        <v>0</v>
      </c>
      <c r="L317" s="3">
        <f>(H317+I317+J317)-F317</f>
        <v>0</v>
      </c>
    </row>
    <row r="318" spans="1:12" ht="13.5" hidden="1" customHeight="1" outlineLevel="1" x14ac:dyDescent="0.2">
      <c r="A318" s="134" t="s">
        <v>184</v>
      </c>
      <c r="B318" s="67"/>
      <c r="C318" s="135"/>
      <c r="D318" s="27"/>
      <c r="E318" s="153"/>
      <c r="F318" s="14">
        <f>D318*E318</f>
        <v>0</v>
      </c>
      <c r="G318" s="98"/>
      <c r="H318" s="15">
        <f t="shared" si="75"/>
        <v>0</v>
      </c>
      <c r="I318" s="15"/>
      <c r="J318" s="16"/>
      <c r="K318" s="3">
        <f>D318*E318-F318</f>
        <v>0</v>
      </c>
      <c r="L318" s="3">
        <f>(H318+I318+J318)-F318</f>
        <v>0</v>
      </c>
    </row>
    <row r="319" spans="1:12" ht="13.5" hidden="1" customHeight="1" outlineLevel="1" thickBot="1" x14ac:dyDescent="0.25">
      <c r="A319" s="134" t="s">
        <v>185</v>
      </c>
      <c r="B319" s="67"/>
      <c r="C319" s="135"/>
      <c r="D319" s="27"/>
      <c r="E319" s="153"/>
      <c r="F319" s="14">
        <f>D319*E319</f>
        <v>0</v>
      </c>
      <c r="G319" s="98"/>
      <c r="H319" s="15">
        <f t="shared" si="75"/>
        <v>0</v>
      </c>
      <c r="I319" s="15"/>
      <c r="J319" s="16"/>
      <c r="K319" s="3">
        <f>D319*E319-F319</f>
        <v>0</v>
      </c>
      <c r="L319" s="3">
        <f>(H319+I319+J319)-F319</f>
        <v>0</v>
      </c>
    </row>
    <row r="320" spans="1:12" ht="20.100000000000001" customHeight="1" collapsed="1" thickBot="1" x14ac:dyDescent="0.25">
      <c r="A320" s="163" t="s">
        <v>186</v>
      </c>
      <c r="B320" s="177"/>
      <c r="C320" s="177"/>
      <c r="D320" s="178"/>
      <c r="E320" s="179"/>
      <c r="F320" s="180">
        <f>SUM(F321:F325)</f>
        <v>0</v>
      </c>
      <c r="G320" s="181" t="str">
        <f>IFERROR(F320/$F$398,"0,00 %")</f>
        <v>0,00 %</v>
      </c>
      <c r="H320" s="182">
        <f t="shared" si="75"/>
        <v>0</v>
      </c>
      <c r="I320" s="182">
        <f>SUM(I321:I325)</f>
        <v>0</v>
      </c>
      <c r="J320" s="208">
        <f>SUM(J321:J325)</f>
        <v>0</v>
      </c>
      <c r="K320" s="3"/>
      <c r="L320" s="3"/>
    </row>
    <row r="321" spans="1:12" ht="13.5" hidden="1" customHeight="1" outlineLevel="1" x14ac:dyDescent="0.2">
      <c r="A321" s="134" t="s">
        <v>187</v>
      </c>
      <c r="B321" s="67"/>
      <c r="C321" s="135"/>
      <c r="D321" s="27"/>
      <c r="E321" s="153"/>
      <c r="F321" s="14">
        <f>D321*E321</f>
        <v>0</v>
      </c>
      <c r="G321" s="98"/>
      <c r="H321" s="15">
        <f t="shared" si="75"/>
        <v>0</v>
      </c>
      <c r="I321" s="15"/>
      <c r="J321" s="16"/>
      <c r="K321" s="3">
        <f>D321*E321-F321</f>
        <v>0</v>
      </c>
      <c r="L321" s="3">
        <f>(H321+I321+J321)-F321</f>
        <v>0</v>
      </c>
    </row>
    <row r="322" spans="1:12" ht="13.5" hidden="1" customHeight="1" outlineLevel="1" x14ac:dyDescent="0.2">
      <c r="A322" s="134" t="s">
        <v>188</v>
      </c>
      <c r="B322" s="67"/>
      <c r="C322" s="135"/>
      <c r="D322" s="27"/>
      <c r="E322" s="153"/>
      <c r="F322" s="14">
        <f>D322*E322</f>
        <v>0</v>
      </c>
      <c r="G322" s="98"/>
      <c r="H322" s="15">
        <f t="shared" si="75"/>
        <v>0</v>
      </c>
      <c r="I322" s="15"/>
      <c r="J322" s="16"/>
      <c r="K322" s="3">
        <f>D322*E322-F322</f>
        <v>0</v>
      </c>
      <c r="L322" s="3">
        <f>(H322+I322+J322)-F322</f>
        <v>0</v>
      </c>
    </row>
    <row r="323" spans="1:12" ht="13.5" hidden="1" customHeight="1" outlineLevel="1" x14ac:dyDescent="0.2">
      <c r="A323" s="134" t="s">
        <v>189</v>
      </c>
      <c r="B323" s="67"/>
      <c r="C323" s="135"/>
      <c r="D323" s="27"/>
      <c r="E323" s="153"/>
      <c r="F323" s="14">
        <f>D323*E323</f>
        <v>0</v>
      </c>
      <c r="G323" s="98"/>
      <c r="H323" s="15">
        <f t="shared" si="75"/>
        <v>0</v>
      </c>
      <c r="I323" s="15"/>
      <c r="J323" s="16"/>
      <c r="K323" s="3">
        <f>D323*E323-F323</f>
        <v>0</v>
      </c>
      <c r="L323" s="3">
        <f>(H323+I323+J323)-F323</f>
        <v>0</v>
      </c>
    </row>
    <row r="324" spans="1:12" ht="13.5" hidden="1" customHeight="1" outlineLevel="1" x14ac:dyDescent="0.2">
      <c r="A324" s="134" t="s">
        <v>190</v>
      </c>
      <c r="B324" s="67"/>
      <c r="C324" s="135"/>
      <c r="D324" s="27"/>
      <c r="E324" s="153"/>
      <c r="F324" s="14">
        <f>D324*E324</f>
        <v>0</v>
      </c>
      <c r="G324" s="98"/>
      <c r="H324" s="15">
        <f t="shared" si="75"/>
        <v>0</v>
      </c>
      <c r="I324" s="15"/>
      <c r="J324" s="16"/>
      <c r="K324" s="3">
        <f>D324*E324-F324</f>
        <v>0</v>
      </c>
      <c r="L324" s="3">
        <f>(H324+I324+J324)-F324</f>
        <v>0</v>
      </c>
    </row>
    <row r="325" spans="1:12" ht="13.5" hidden="1" customHeight="1" outlineLevel="1" thickBot="1" x14ac:dyDescent="0.25">
      <c r="A325" s="134" t="s">
        <v>191</v>
      </c>
      <c r="B325" s="67"/>
      <c r="C325" s="135"/>
      <c r="D325" s="27"/>
      <c r="E325" s="153"/>
      <c r="F325" s="14">
        <f>D325*E325</f>
        <v>0</v>
      </c>
      <c r="G325" s="98"/>
      <c r="H325" s="15">
        <f t="shared" si="75"/>
        <v>0</v>
      </c>
      <c r="I325" s="15"/>
      <c r="J325" s="16"/>
      <c r="K325" s="3">
        <f>D325*E325-F325</f>
        <v>0</v>
      </c>
      <c r="L325" s="3">
        <f>(H325+I325+J325)-F325</f>
        <v>0</v>
      </c>
    </row>
    <row r="326" spans="1:12" ht="20.100000000000001" customHeight="1" collapsed="1" thickBot="1" x14ac:dyDescent="0.25">
      <c r="A326" s="163" t="s">
        <v>192</v>
      </c>
      <c r="B326" s="177"/>
      <c r="C326" s="177"/>
      <c r="D326" s="178"/>
      <c r="E326" s="179"/>
      <c r="F326" s="180">
        <f>SUM(F327:F331)</f>
        <v>0</v>
      </c>
      <c r="G326" s="181" t="str">
        <f>IFERROR(F326/$F$398,"0,00 %")</f>
        <v>0,00 %</v>
      </c>
      <c r="H326" s="182">
        <f t="shared" si="75"/>
        <v>0</v>
      </c>
      <c r="I326" s="182">
        <f>SUM(I327:I331)</f>
        <v>0</v>
      </c>
      <c r="J326" s="208">
        <f>SUM(J327:J331)</f>
        <v>0</v>
      </c>
      <c r="K326" s="3"/>
      <c r="L326" s="3"/>
    </row>
    <row r="327" spans="1:12" ht="13.5" hidden="1" customHeight="1" outlineLevel="1" x14ac:dyDescent="0.2">
      <c r="A327" s="134" t="s">
        <v>193</v>
      </c>
      <c r="B327" s="67"/>
      <c r="C327" s="135"/>
      <c r="D327" s="27"/>
      <c r="E327" s="153"/>
      <c r="F327" s="14">
        <f>D327*E327</f>
        <v>0</v>
      </c>
      <c r="G327" s="98"/>
      <c r="H327" s="15">
        <f t="shared" si="75"/>
        <v>0</v>
      </c>
      <c r="I327" s="15"/>
      <c r="J327" s="16"/>
      <c r="K327" s="3">
        <f>D327*E327-F327</f>
        <v>0</v>
      </c>
      <c r="L327" s="3">
        <f>(H327+I327+J327)-F327</f>
        <v>0</v>
      </c>
    </row>
    <row r="328" spans="1:12" ht="13.5" hidden="1" customHeight="1" outlineLevel="1" x14ac:dyDescent="0.2">
      <c r="A328" s="134" t="s">
        <v>194</v>
      </c>
      <c r="B328" s="67"/>
      <c r="C328" s="135"/>
      <c r="D328" s="27"/>
      <c r="E328" s="153"/>
      <c r="F328" s="14">
        <f>D328*E328</f>
        <v>0</v>
      </c>
      <c r="G328" s="98"/>
      <c r="H328" s="15">
        <f t="shared" si="75"/>
        <v>0</v>
      </c>
      <c r="I328" s="15"/>
      <c r="J328" s="16"/>
      <c r="K328" s="3">
        <f>D328*E328-F328</f>
        <v>0</v>
      </c>
      <c r="L328" s="3">
        <f>(H328+I328+J328)-F328</f>
        <v>0</v>
      </c>
    </row>
    <row r="329" spans="1:12" ht="13.5" hidden="1" customHeight="1" outlineLevel="1" x14ac:dyDescent="0.2">
      <c r="A329" s="134" t="s">
        <v>195</v>
      </c>
      <c r="B329" s="67"/>
      <c r="C329" s="135"/>
      <c r="D329" s="27"/>
      <c r="E329" s="153"/>
      <c r="F329" s="14">
        <f>D329*E329</f>
        <v>0</v>
      </c>
      <c r="G329" s="98"/>
      <c r="H329" s="15">
        <f t="shared" si="75"/>
        <v>0</v>
      </c>
      <c r="I329" s="15"/>
      <c r="J329" s="16"/>
      <c r="K329" s="3">
        <f>D329*E329-F329</f>
        <v>0</v>
      </c>
      <c r="L329" s="3">
        <f>(H329+I329+J329)-F329</f>
        <v>0</v>
      </c>
    </row>
    <row r="330" spans="1:12" ht="13.5" hidden="1" customHeight="1" outlineLevel="1" x14ac:dyDescent="0.2">
      <c r="A330" s="134" t="s">
        <v>196</v>
      </c>
      <c r="B330" s="67"/>
      <c r="C330" s="135"/>
      <c r="D330" s="27"/>
      <c r="E330" s="153"/>
      <c r="F330" s="14">
        <f>D330*E330</f>
        <v>0</v>
      </c>
      <c r="G330" s="98"/>
      <c r="H330" s="15">
        <f t="shared" si="75"/>
        <v>0</v>
      </c>
      <c r="I330" s="15"/>
      <c r="J330" s="16"/>
      <c r="K330" s="3">
        <f>D330*E330-F330</f>
        <v>0</v>
      </c>
      <c r="L330" s="3">
        <f>(H330+I330+J330)-F330</f>
        <v>0</v>
      </c>
    </row>
    <row r="331" spans="1:12" ht="13.5" hidden="1" customHeight="1" outlineLevel="1" thickBot="1" x14ac:dyDescent="0.25">
      <c r="A331" s="134" t="s">
        <v>197</v>
      </c>
      <c r="B331" s="67"/>
      <c r="C331" s="135"/>
      <c r="D331" s="27"/>
      <c r="E331" s="153"/>
      <c r="F331" s="14">
        <f>D331*E331</f>
        <v>0</v>
      </c>
      <c r="G331" s="98"/>
      <c r="H331" s="15">
        <f t="shared" si="75"/>
        <v>0</v>
      </c>
      <c r="I331" s="15"/>
      <c r="J331" s="16"/>
      <c r="K331" s="3">
        <f>D331*E331-F331</f>
        <v>0</v>
      </c>
      <c r="L331" s="3">
        <f>(H331+I331+J331)-F331</f>
        <v>0</v>
      </c>
    </row>
    <row r="332" spans="1:12" ht="20.100000000000001" customHeight="1" collapsed="1" thickBot="1" x14ac:dyDescent="0.25">
      <c r="A332" s="163" t="s">
        <v>198</v>
      </c>
      <c r="B332" s="177"/>
      <c r="C332" s="177"/>
      <c r="D332" s="178"/>
      <c r="E332" s="179"/>
      <c r="F332" s="180">
        <f>SUM(F333:F337)</f>
        <v>0</v>
      </c>
      <c r="G332" s="181" t="str">
        <f>IFERROR(F332/$F$398,"0,00 %")</f>
        <v>0,00 %</v>
      </c>
      <c r="H332" s="182">
        <f t="shared" si="75"/>
        <v>0</v>
      </c>
      <c r="I332" s="182">
        <f>SUM(I333:I337)</f>
        <v>0</v>
      </c>
      <c r="J332" s="208">
        <f>SUM(J333:J337)</f>
        <v>0</v>
      </c>
      <c r="K332" s="3"/>
      <c r="L332" s="3"/>
    </row>
    <row r="333" spans="1:12" ht="13.5" hidden="1" customHeight="1" outlineLevel="1" x14ac:dyDescent="0.2">
      <c r="A333" s="134" t="s">
        <v>199</v>
      </c>
      <c r="B333" s="67"/>
      <c r="C333" s="135"/>
      <c r="D333" s="27"/>
      <c r="E333" s="153"/>
      <c r="F333" s="14">
        <f>D333*E333</f>
        <v>0</v>
      </c>
      <c r="G333" s="98"/>
      <c r="H333" s="15">
        <f t="shared" si="75"/>
        <v>0</v>
      </c>
      <c r="I333" s="15"/>
      <c r="J333" s="16"/>
      <c r="K333" s="3">
        <f>D333*E333-F333</f>
        <v>0</v>
      </c>
      <c r="L333" s="3">
        <f>(H333+I333+J333)-F333</f>
        <v>0</v>
      </c>
    </row>
    <row r="334" spans="1:12" ht="13.5" hidden="1" customHeight="1" outlineLevel="1" x14ac:dyDescent="0.2">
      <c r="A334" s="134" t="s">
        <v>200</v>
      </c>
      <c r="B334" s="67"/>
      <c r="C334" s="135"/>
      <c r="D334" s="27"/>
      <c r="E334" s="153"/>
      <c r="F334" s="14">
        <f>D334*E334</f>
        <v>0</v>
      </c>
      <c r="G334" s="98"/>
      <c r="H334" s="15">
        <f t="shared" si="75"/>
        <v>0</v>
      </c>
      <c r="I334" s="15"/>
      <c r="J334" s="16"/>
      <c r="K334" s="3">
        <f>D334*E334-F334</f>
        <v>0</v>
      </c>
      <c r="L334" s="3">
        <f>(H334+I334+J334)-F334</f>
        <v>0</v>
      </c>
    </row>
    <row r="335" spans="1:12" ht="13.5" hidden="1" customHeight="1" outlineLevel="1" x14ac:dyDescent="0.2">
      <c r="A335" s="134" t="s">
        <v>201</v>
      </c>
      <c r="B335" s="67"/>
      <c r="C335" s="135"/>
      <c r="D335" s="27"/>
      <c r="E335" s="153"/>
      <c r="F335" s="14">
        <f>D335*E335</f>
        <v>0</v>
      </c>
      <c r="G335" s="98"/>
      <c r="H335" s="15">
        <f t="shared" si="75"/>
        <v>0</v>
      </c>
      <c r="I335" s="15"/>
      <c r="J335" s="16"/>
      <c r="K335" s="3">
        <f>D335*E335-F335</f>
        <v>0</v>
      </c>
      <c r="L335" s="3">
        <f>(H335+I335+J335)-F335</f>
        <v>0</v>
      </c>
    </row>
    <row r="336" spans="1:12" ht="13.5" hidden="1" customHeight="1" outlineLevel="1" x14ac:dyDescent="0.2">
      <c r="A336" s="134" t="s">
        <v>202</v>
      </c>
      <c r="B336" s="67"/>
      <c r="C336" s="135"/>
      <c r="D336" s="27"/>
      <c r="E336" s="153"/>
      <c r="F336" s="14">
        <f>D336*E336</f>
        <v>0</v>
      </c>
      <c r="G336" s="98"/>
      <c r="H336" s="15">
        <f t="shared" si="75"/>
        <v>0</v>
      </c>
      <c r="I336" s="15"/>
      <c r="J336" s="16"/>
      <c r="K336" s="3">
        <f>D336*E336-F336</f>
        <v>0</v>
      </c>
      <c r="L336" s="3">
        <f>(H336+I336+J336)-F336</f>
        <v>0</v>
      </c>
    </row>
    <row r="337" spans="1:12" ht="13.5" hidden="1" customHeight="1" outlineLevel="1" thickBot="1" x14ac:dyDescent="0.25">
      <c r="A337" s="134" t="s">
        <v>203</v>
      </c>
      <c r="B337" s="67"/>
      <c r="C337" s="135"/>
      <c r="D337" s="27"/>
      <c r="E337" s="153"/>
      <c r="F337" s="14">
        <f>D337*E337</f>
        <v>0</v>
      </c>
      <c r="G337" s="98"/>
      <c r="H337" s="15">
        <f t="shared" si="75"/>
        <v>0</v>
      </c>
      <c r="I337" s="15"/>
      <c r="J337" s="16"/>
      <c r="K337" s="3">
        <f>D337*E337-F337</f>
        <v>0</v>
      </c>
      <c r="L337" s="3">
        <f>(H337+I337+J337)-F337</f>
        <v>0</v>
      </c>
    </row>
    <row r="338" spans="1:12" ht="20.100000000000001" customHeight="1" collapsed="1" thickBot="1" x14ac:dyDescent="0.25">
      <c r="A338" s="163" t="s">
        <v>204</v>
      </c>
      <c r="B338" s="177"/>
      <c r="C338" s="177"/>
      <c r="D338" s="178"/>
      <c r="E338" s="179"/>
      <c r="F338" s="180">
        <f>SUM(F339:F343)</f>
        <v>0</v>
      </c>
      <c r="G338" s="181" t="str">
        <f>IFERROR(F338/$F$398,"0,00 %")</f>
        <v>0,00 %</v>
      </c>
      <c r="H338" s="182">
        <f t="shared" si="75"/>
        <v>0</v>
      </c>
      <c r="I338" s="182">
        <f>SUM(I339:I343)</f>
        <v>0</v>
      </c>
      <c r="J338" s="208">
        <f>SUM(J339:J343)</f>
        <v>0</v>
      </c>
      <c r="K338" s="3"/>
      <c r="L338" s="3"/>
    </row>
    <row r="339" spans="1:12" ht="13.5" hidden="1" customHeight="1" outlineLevel="1" x14ac:dyDescent="0.2">
      <c r="A339" s="134" t="s">
        <v>205</v>
      </c>
      <c r="B339" s="67"/>
      <c r="C339" s="135"/>
      <c r="D339" s="27"/>
      <c r="E339" s="153"/>
      <c r="F339" s="14">
        <f>D339*E339</f>
        <v>0</v>
      </c>
      <c r="G339" s="98"/>
      <c r="H339" s="15">
        <f t="shared" si="75"/>
        <v>0</v>
      </c>
      <c r="I339" s="15"/>
      <c r="J339" s="16"/>
      <c r="K339" s="3">
        <f>D339*E339-F339</f>
        <v>0</v>
      </c>
      <c r="L339" s="3">
        <f>(H339+I339+J339)-F339</f>
        <v>0</v>
      </c>
    </row>
    <row r="340" spans="1:12" ht="13.5" hidden="1" customHeight="1" outlineLevel="1" x14ac:dyDescent="0.2">
      <c r="A340" s="134" t="s">
        <v>206</v>
      </c>
      <c r="B340" s="67"/>
      <c r="C340" s="135"/>
      <c r="D340" s="27"/>
      <c r="E340" s="153"/>
      <c r="F340" s="14">
        <f>D340*E340</f>
        <v>0</v>
      </c>
      <c r="G340" s="98"/>
      <c r="H340" s="15">
        <f t="shared" si="75"/>
        <v>0</v>
      </c>
      <c r="I340" s="15"/>
      <c r="J340" s="16"/>
      <c r="K340" s="3">
        <f>D340*E340-F340</f>
        <v>0</v>
      </c>
      <c r="L340" s="3">
        <f>(H340+I340+J340)-F340</f>
        <v>0</v>
      </c>
    </row>
    <row r="341" spans="1:12" ht="13.5" hidden="1" customHeight="1" outlineLevel="1" x14ac:dyDescent="0.2">
      <c r="A341" s="134" t="s">
        <v>207</v>
      </c>
      <c r="B341" s="67"/>
      <c r="C341" s="135"/>
      <c r="D341" s="27"/>
      <c r="E341" s="153"/>
      <c r="F341" s="14">
        <f>D341*E341</f>
        <v>0</v>
      </c>
      <c r="G341" s="98"/>
      <c r="H341" s="15">
        <f t="shared" si="75"/>
        <v>0</v>
      </c>
      <c r="I341" s="15"/>
      <c r="J341" s="16"/>
      <c r="K341" s="3">
        <f>D341*E341-F341</f>
        <v>0</v>
      </c>
      <c r="L341" s="3">
        <f>(H341+I341+J341)-F341</f>
        <v>0</v>
      </c>
    </row>
    <row r="342" spans="1:12" ht="13.5" hidden="1" customHeight="1" outlineLevel="1" x14ac:dyDescent="0.2">
      <c r="A342" s="134" t="s">
        <v>208</v>
      </c>
      <c r="B342" s="67"/>
      <c r="C342" s="135"/>
      <c r="D342" s="27"/>
      <c r="E342" s="153"/>
      <c r="F342" s="14">
        <f>D342*E342</f>
        <v>0</v>
      </c>
      <c r="G342" s="98"/>
      <c r="H342" s="15">
        <f t="shared" si="75"/>
        <v>0</v>
      </c>
      <c r="I342" s="15"/>
      <c r="J342" s="16"/>
      <c r="K342" s="3">
        <f>D342*E342-F342</f>
        <v>0</v>
      </c>
      <c r="L342" s="3">
        <f>(H342+I342+J342)-F342</f>
        <v>0</v>
      </c>
    </row>
    <row r="343" spans="1:12" ht="13.5" hidden="1" customHeight="1" outlineLevel="1" thickBot="1" x14ac:dyDescent="0.25">
      <c r="A343" s="134" t="s">
        <v>209</v>
      </c>
      <c r="B343" s="67"/>
      <c r="C343" s="135"/>
      <c r="D343" s="27"/>
      <c r="E343" s="153"/>
      <c r="F343" s="14">
        <f>D343*E343</f>
        <v>0</v>
      </c>
      <c r="G343" s="98"/>
      <c r="H343" s="15">
        <f t="shared" si="75"/>
        <v>0</v>
      </c>
      <c r="I343" s="15"/>
      <c r="J343" s="16"/>
      <c r="K343" s="3">
        <f>D343*E343-F343</f>
        <v>0</v>
      </c>
      <c r="L343" s="3">
        <f>(H343+I343+J343)-F343</f>
        <v>0</v>
      </c>
    </row>
    <row r="344" spans="1:12" ht="20.100000000000001" customHeight="1" collapsed="1" thickBot="1" x14ac:dyDescent="0.25">
      <c r="A344" s="163" t="s">
        <v>210</v>
      </c>
      <c r="B344" s="177"/>
      <c r="C344" s="177"/>
      <c r="D344" s="178"/>
      <c r="E344" s="179"/>
      <c r="F344" s="180">
        <f>SUM(F345:F349)</f>
        <v>0</v>
      </c>
      <c r="G344" s="181" t="str">
        <f>IFERROR(F344/$F$398,"0,00 %")</f>
        <v>0,00 %</v>
      </c>
      <c r="H344" s="182">
        <f t="shared" si="75"/>
        <v>0</v>
      </c>
      <c r="I344" s="182">
        <f>SUM(I345:I349)</f>
        <v>0</v>
      </c>
      <c r="J344" s="208">
        <f>SUM(J345:J349)</f>
        <v>0</v>
      </c>
      <c r="K344" s="3"/>
      <c r="L344" s="3"/>
    </row>
    <row r="345" spans="1:12" ht="13.5" hidden="1" customHeight="1" outlineLevel="1" x14ac:dyDescent="0.2">
      <c r="A345" s="134" t="s">
        <v>211</v>
      </c>
      <c r="B345" s="67"/>
      <c r="C345" s="135"/>
      <c r="D345" s="27"/>
      <c r="E345" s="153"/>
      <c r="F345" s="14">
        <f>D345*E345</f>
        <v>0</v>
      </c>
      <c r="G345" s="98"/>
      <c r="H345" s="15">
        <f t="shared" si="75"/>
        <v>0</v>
      </c>
      <c r="I345" s="15"/>
      <c r="J345" s="16"/>
      <c r="K345" s="3">
        <f>D345*E345-F345</f>
        <v>0</v>
      </c>
      <c r="L345" s="3">
        <f>(H345+I345+J345)-F345</f>
        <v>0</v>
      </c>
    </row>
    <row r="346" spans="1:12" ht="13.5" hidden="1" customHeight="1" outlineLevel="1" x14ac:dyDescent="0.2">
      <c r="A346" s="134" t="s">
        <v>212</v>
      </c>
      <c r="B346" s="67"/>
      <c r="C346" s="135"/>
      <c r="D346" s="27"/>
      <c r="E346" s="153"/>
      <c r="F346" s="14">
        <f>D346*E346</f>
        <v>0</v>
      </c>
      <c r="G346" s="98"/>
      <c r="H346" s="15">
        <f t="shared" si="75"/>
        <v>0</v>
      </c>
      <c r="I346" s="15"/>
      <c r="J346" s="16"/>
      <c r="K346" s="3">
        <f>D346*E346-F346</f>
        <v>0</v>
      </c>
      <c r="L346" s="3">
        <f>(H346+I346+J346)-F346</f>
        <v>0</v>
      </c>
    </row>
    <row r="347" spans="1:12" ht="13.5" hidden="1" customHeight="1" outlineLevel="1" x14ac:dyDescent="0.2">
      <c r="A347" s="134" t="s">
        <v>213</v>
      </c>
      <c r="B347" s="67"/>
      <c r="C347" s="135"/>
      <c r="D347" s="27"/>
      <c r="E347" s="153"/>
      <c r="F347" s="14">
        <f>D347*E347</f>
        <v>0</v>
      </c>
      <c r="G347" s="98"/>
      <c r="H347" s="15">
        <f t="shared" si="75"/>
        <v>0</v>
      </c>
      <c r="I347" s="15"/>
      <c r="J347" s="16"/>
      <c r="K347" s="3">
        <f>D347*E347-F347</f>
        <v>0</v>
      </c>
      <c r="L347" s="3">
        <f>(H347+I347+J347)-F347</f>
        <v>0</v>
      </c>
    </row>
    <row r="348" spans="1:12" ht="13.5" hidden="1" customHeight="1" outlineLevel="1" x14ac:dyDescent="0.2">
      <c r="A348" s="134" t="s">
        <v>214</v>
      </c>
      <c r="B348" s="67"/>
      <c r="C348" s="135"/>
      <c r="D348" s="27"/>
      <c r="E348" s="153"/>
      <c r="F348" s="14">
        <f>D348*E348</f>
        <v>0</v>
      </c>
      <c r="G348" s="98"/>
      <c r="H348" s="15">
        <f t="shared" si="75"/>
        <v>0</v>
      </c>
      <c r="I348" s="15"/>
      <c r="J348" s="16"/>
      <c r="K348" s="3">
        <f>D348*E348-F348</f>
        <v>0</v>
      </c>
      <c r="L348" s="3">
        <f>(H348+I348+J348)-F348</f>
        <v>0</v>
      </c>
    </row>
    <row r="349" spans="1:12" ht="13.5" hidden="1" customHeight="1" outlineLevel="1" thickBot="1" x14ac:dyDescent="0.25">
      <c r="A349" s="134" t="s">
        <v>215</v>
      </c>
      <c r="B349" s="67"/>
      <c r="C349" s="135"/>
      <c r="D349" s="27"/>
      <c r="E349" s="153"/>
      <c r="F349" s="14">
        <f>D349*E349</f>
        <v>0</v>
      </c>
      <c r="G349" s="98"/>
      <c r="H349" s="15">
        <f t="shared" si="75"/>
        <v>0</v>
      </c>
      <c r="I349" s="15"/>
      <c r="J349" s="16"/>
      <c r="K349" s="3">
        <f>D349*E349-F349</f>
        <v>0</v>
      </c>
      <c r="L349" s="3">
        <f>(H349+I349+J349)-F349</f>
        <v>0</v>
      </c>
    </row>
    <row r="350" spans="1:12" ht="20.100000000000001" customHeight="1" collapsed="1" thickBot="1" x14ac:dyDescent="0.25">
      <c r="A350" s="163" t="s">
        <v>216</v>
      </c>
      <c r="B350" s="177"/>
      <c r="C350" s="177"/>
      <c r="D350" s="178"/>
      <c r="E350" s="179"/>
      <c r="F350" s="180">
        <f>SUM(F351:F355)</f>
        <v>0</v>
      </c>
      <c r="G350" s="181" t="str">
        <f>IFERROR(F350/$F$398,"0,00 %")</f>
        <v>0,00 %</v>
      </c>
      <c r="H350" s="182">
        <f t="shared" si="75"/>
        <v>0</v>
      </c>
      <c r="I350" s="182">
        <f>SUM(I351:I355)</f>
        <v>0</v>
      </c>
      <c r="J350" s="208">
        <f>SUM(J351:J355)</f>
        <v>0</v>
      </c>
      <c r="K350" s="3"/>
      <c r="L350" s="3"/>
    </row>
    <row r="351" spans="1:12" ht="13.5" hidden="1" customHeight="1" outlineLevel="1" x14ac:dyDescent="0.2">
      <c r="A351" s="134" t="s">
        <v>217</v>
      </c>
      <c r="B351" s="67"/>
      <c r="C351" s="135"/>
      <c r="D351" s="27"/>
      <c r="E351" s="153"/>
      <c r="F351" s="14">
        <f>D351*E351</f>
        <v>0</v>
      </c>
      <c r="G351" s="98"/>
      <c r="H351" s="15">
        <f t="shared" si="75"/>
        <v>0</v>
      </c>
      <c r="I351" s="15"/>
      <c r="J351" s="16"/>
      <c r="K351" s="3">
        <f>D351*E351-F351</f>
        <v>0</v>
      </c>
      <c r="L351" s="3">
        <f>(H351+I351+J351)-F351</f>
        <v>0</v>
      </c>
    </row>
    <row r="352" spans="1:12" ht="13.5" hidden="1" customHeight="1" outlineLevel="1" x14ac:dyDescent="0.2">
      <c r="A352" s="134" t="s">
        <v>218</v>
      </c>
      <c r="B352" s="67"/>
      <c r="C352" s="135"/>
      <c r="D352" s="27"/>
      <c r="E352" s="153"/>
      <c r="F352" s="14">
        <f>D352*E352</f>
        <v>0</v>
      </c>
      <c r="G352" s="98"/>
      <c r="H352" s="15">
        <f t="shared" si="75"/>
        <v>0</v>
      </c>
      <c r="I352" s="15"/>
      <c r="J352" s="16"/>
      <c r="K352" s="3">
        <f>D352*E352-F352</f>
        <v>0</v>
      </c>
      <c r="L352" s="3">
        <f>(H352+I352+J352)-F352</f>
        <v>0</v>
      </c>
    </row>
    <row r="353" spans="1:12" ht="13.5" hidden="1" customHeight="1" outlineLevel="1" x14ac:dyDescent="0.2">
      <c r="A353" s="134" t="s">
        <v>219</v>
      </c>
      <c r="B353" s="67"/>
      <c r="C353" s="135"/>
      <c r="D353" s="27"/>
      <c r="E353" s="153"/>
      <c r="F353" s="14">
        <f>D353*E353</f>
        <v>0</v>
      </c>
      <c r="G353" s="98"/>
      <c r="H353" s="15">
        <f t="shared" si="75"/>
        <v>0</v>
      </c>
      <c r="I353" s="15"/>
      <c r="J353" s="16"/>
      <c r="K353" s="3">
        <f>D353*E353-F353</f>
        <v>0</v>
      </c>
      <c r="L353" s="3">
        <f>(H353+I353+J353)-F353</f>
        <v>0</v>
      </c>
    </row>
    <row r="354" spans="1:12" ht="13.5" hidden="1" customHeight="1" outlineLevel="1" x14ac:dyDescent="0.2">
      <c r="A354" s="134" t="s">
        <v>220</v>
      </c>
      <c r="B354" s="67"/>
      <c r="C354" s="135"/>
      <c r="D354" s="27"/>
      <c r="E354" s="153"/>
      <c r="F354" s="14">
        <f>D354*E354</f>
        <v>0</v>
      </c>
      <c r="G354" s="98"/>
      <c r="H354" s="15">
        <f t="shared" si="75"/>
        <v>0</v>
      </c>
      <c r="I354" s="15"/>
      <c r="J354" s="16"/>
      <c r="K354" s="3">
        <f>D354*E354-F354</f>
        <v>0</v>
      </c>
      <c r="L354" s="3">
        <f>(H354+I354+J354)-F354</f>
        <v>0</v>
      </c>
    </row>
    <row r="355" spans="1:12" ht="13.5" hidden="1" customHeight="1" outlineLevel="1" thickBot="1" x14ac:dyDescent="0.25">
      <c r="A355" s="134" t="s">
        <v>221</v>
      </c>
      <c r="B355" s="67"/>
      <c r="C355" s="135"/>
      <c r="D355" s="27"/>
      <c r="E355" s="153"/>
      <c r="F355" s="14">
        <f>D355*E355</f>
        <v>0</v>
      </c>
      <c r="G355" s="98"/>
      <c r="H355" s="15">
        <f t="shared" si="75"/>
        <v>0</v>
      </c>
      <c r="I355" s="15"/>
      <c r="J355" s="16"/>
      <c r="K355" s="3">
        <f>D355*E355-F355</f>
        <v>0</v>
      </c>
      <c r="L355" s="3">
        <f>(H355+I355+J355)-F355</f>
        <v>0</v>
      </c>
    </row>
    <row r="356" spans="1:12" ht="20.100000000000001" customHeight="1" collapsed="1" thickBot="1" x14ac:dyDescent="0.25">
      <c r="A356" s="163" t="s">
        <v>222</v>
      </c>
      <c r="B356" s="177"/>
      <c r="C356" s="177"/>
      <c r="D356" s="178"/>
      <c r="E356" s="179"/>
      <c r="F356" s="180">
        <f>SUM(F357:F361)</f>
        <v>0</v>
      </c>
      <c r="G356" s="181" t="str">
        <f>IFERROR(F356/$F$398,"0,00 %")</f>
        <v>0,00 %</v>
      </c>
      <c r="H356" s="182">
        <f t="shared" si="75"/>
        <v>0</v>
      </c>
      <c r="I356" s="182">
        <f>SUM(I357:I361)</f>
        <v>0</v>
      </c>
      <c r="J356" s="208">
        <f>SUM(J357:J361)</f>
        <v>0</v>
      </c>
      <c r="K356" s="3"/>
      <c r="L356" s="3"/>
    </row>
    <row r="357" spans="1:12" ht="13.5" hidden="1" customHeight="1" outlineLevel="1" x14ac:dyDescent="0.2">
      <c r="A357" s="134" t="s">
        <v>223</v>
      </c>
      <c r="B357" s="67"/>
      <c r="C357" s="135"/>
      <c r="D357" s="27"/>
      <c r="E357" s="153"/>
      <c r="F357" s="14">
        <f>D357*E357</f>
        <v>0</v>
      </c>
      <c r="G357" s="98"/>
      <c r="H357" s="15">
        <f t="shared" si="75"/>
        <v>0</v>
      </c>
      <c r="I357" s="15"/>
      <c r="J357" s="16"/>
      <c r="K357" s="3">
        <f>D357*E357-F357</f>
        <v>0</v>
      </c>
      <c r="L357" s="3">
        <f>(H357+I357+J357)-F357</f>
        <v>0</v>
      </c>
    </row>
    <row r="358" spans="1:12" ht="13.5" hidden="1" customHeight="1" outlineLevel="1" x14ac:dyDescent="0.2">
      <c r="A358" s="134" t="s">
        <v>224</v>
      </c>
      <c r="B358" s="67"/>
      <c r="C358" s="135"/>
      <c r="D358" s="27"/>
      <c r="E358" s="153"/>
      <c r="F358" s="14">
        <f>D358*E358</f>
        <v>0</v>
      </c>
      <c r="G358" s="98"/>
      <c r="H358" s="15">
        <f t="shared" si="75"/>
        <v>0</v>
      </c>
      <c r="I358" s="15"/>
      <c r="J358" s="16"/>
      <c r="K358" s="3">
        <f>D358*E358-F358</f>
        <v>0</v>
      </c>
      <c r="L358" s="3">
        <f>(H358+I358+J358)-F358</f>
        <v>0</v>
      </c>
    </row>
    <row r="359" spans="1:12" ht="13.5" hidden="1" customHeight="1" outlineLevel="1" x14ac:dyDescent="0.2">
      <c r="A359" s="134" t="s">
        <v>225</v>
      </c>
      <c r="B359" s="67"/>
      <c r="C359" s="135"/>
      <c r="D359" s="27"/>
      <c r="E359" s="153"/>
      <c r="F359" s="14">
        <f>D359*E359</f>
        <v>0</v>
      </c>
      <c r="G359" s="98"/>
      <c r="H359" s="15">
        <f t="shared" ref="H359:H397" si="76">F359-(SUM(I359:J359))</f>
        <v>0</v>
      </c>
      <c r="I359" s="15"/>
      <c r="J359" s="16"/>
      <c r="K359" s="3">
        <f>D359*E359-F359</f>
        <v>0</v>
      </c>
      <c r="L359" s="3">
        <f>(H359+I359+J359)-F359</f>
        <v>0</v>
      </c>
    </row>
    <row r="360" spans="1:12" ht="13.5" hidden="1" customHeight="1" outlineLevel="1" x14ac:dyDescent="0.2">
      <c r="A360" s="134" t="s">
        <v>226</v>
      </c>
      <c r="B360" s="67"/>
      <c r="C360" s="135"/>
      <c r="D360" s="27"/>
      <c r="E360" s="153"/>
      <c r="F360" s="14">
        <f>D360*E360</f>
        <v>0</v>
      </c>
      <c r="G360" s="98"/>
      <c r="H360" s="15">
        <f t="shared" si="76"/>
        <v>0</v>
      </c>
      <c r="I360" s="15"/>
      <c r="J360" s="16"/>
      <c r="K360" s="3">
        <f>D360*E360-F360</f>
        <v>0</v>
      </c>
      <c r="L360" s="3">
        <f>(H360+I360+J360)-F360</f>
        <v>0</v>
      </c>
    </row>
    <row r="361" spans="1:12" ht="13.5" hidden="1" customHeight="1" outlineLevel="1" thickBot="1" x14ac:dyDescent="0.25">
      <c r="A361" s="134" t="s">
        <v>227</v>
      </c>
      <c r="B361" s="67"/>
      <c r="C361" s="135"/>
      <c r="D361" s="27"/>
      <c r="E361" s="153"/>
      <c r="F361" s="14">
        <f>D361*E361</f>
        <v>0</v>
      </c>
      <c r="G361" s="98"/>
      <c r="H361" s="15">
        <f t="shared" si="76"/>
        <v>0</v>
      </c>
      <c r="I361" s="15"/>
      <c r="J361" s="16"/>
      <c r="K361" s="3">
        <f>D361*E361-F361</f>
        <v>0</v>
      </c>
      <c r="L361" s="3">
        <f>(H361+I361+J361)-F361</f>
        <v>0</v>
      </c>
    </row>
    <row r="362" spans="1:12" ht="20.100000000000001" customHeight="1" collapsed="1" thickBot="1" x14ac:dyDescent="0.25">
      <c r="A362" s="163" t="s">
        <v>228</v>
      </c>
      <c r="B362" s="177"/>
      <c r="C362" s="177"/>
      <c r="D362" s="178"/>
      <c r="E362" s="179"/>
      <c r="F362" s="180">
        <f>SUM(F363:F367)</f>
        <v>0</v>
      </c>
      <c r="G362" s="181" t="str">
        <f>IFERROR(F362/$F$398,"0,00 %")</f>
        <v>0,00 %</v>
      </c>
      <c r="H362" s="182">
        <f t="shared" si="76"/>
        <v>0</v>
      </c>
      <c r="I362" s="182">
        <f>SUM(I363:I367)</f>
        <v>0</v>
      </c>
      <c r="J362" s="208">
        <f>SUM(J363:J367)</f>
        <v>0</v>
      </c>
      <c r="K362" s="3"/>
      <c r="L362" s="3"/>
    </row>
    <row r="363" spans="1:12" ht="13.5" hidden="1" customHeight="1" outlineLevel="1" x14ac:dyDescent="0.2">
      <c r="A363" s="134" t="s">
        <v>229</v>
      </c>
      <c r="B363" s="67"/>
      <c r="C363" s="135"/>
      <c r="D363" s="27"/>
      <c r="E363" s="153"/>
      <c r="F363" s="14">
        <f>D363*E363</f>
        <v>0</v>
      </c>
      <c r="G363" s="98"/>
      <c r="H363" s="15">
        <f t="shared" si="76"/>
        <v>0</v>
      </c>
      <c r="I363" s="15"/>
      <c r="J363" s="16"/>
      <c r="K363" s="3">
        <f>D363*E363-F363</f>
        <v>0</v>
      </c>
      <c r="L363" s="3">
        <f>(H363+I363+J363)-F363</f>
        <v>0</v>
      </c>
    </row>
    <row r="364" spans="1:12" ht="13.5" hidden="1" customHeight="1" outlineLevel="1" x14ac:dyDescent="0.2">
      <c r="A364" s="134" t="s">
        <v>230</v>
      </c>
      <c r="B364" s="67"/>
      <c r="C364" s="135"/>
      <c r="D364" s="27"/>
      <c r="E364" s="153"/>
      <c r="F364" s="14">
        <f>D364*E364</f>
        <v>0</v>
      </c>
      <c r="G364" s="98"/>
      <c r="H364" s="15">
        <f t="shared" si="76"/>
        <v>0</v>
      </c>
      <c r="I364" s="15"/>
      <c r="J364" s="16"/>
      <c r="K364" s="3">
        <f>D364*E364-F364</f>
        <v>0</v>
      </c>
      <c r="L364" s="3">
        <f>(H364+I364+J364)-F364</f>
        <v>0</v>
      </c>
    </row>
    <row r="365" spans="1:12" ht="13.5" hidden="1" customHeight="1" outlineLevel="1" x14ac:dyDescent="0.2">
      <c r="A365" s="134" t="s">
        <v>231</v>
      </c>
      <c r="B365" s="67"/>
      <c r="C365" s="135"/>
      <c r="D365" s="27"/>
      <c r="E365" s="153"/>
      <c r="F365" s="14">
        <f>D365*E365</f>
        <v>0</v>
      </c>
      <c r="G365" s="98"/>
      <c r="H365" s="15">
        <f t="shared" si="76"/>
        <v>0</v>
      </c>
      <c r="I365" s="15"/>
      <c r="J365" s="16"/>
      <c r="K365" s="3">
        <f>D365*E365-F365</f>
        <v>0</v>
      </c>
      <c r="L365" s="3">
        <f>(H365+I365+J365)-F365</f>
        <v>0</v>
      </c>
    </row>
    <row r="366" spans="1:12" ht="13.5" hidden="1" customHeight="1" outlineLevel="1" x14ac:dyDescent="0.2">
      <c r="A366" s="134" t="s">
        <v>232</v>
      </c>
      <c r="B366" s="67"/>
      <c r="C366" s="135"/>
      <c r="D366" s="27"/>
      <c r="E366" s="153"/>
      <c r="F366" s="14">
        <f>D366*E366</f>
        <v>0</v>
      </c>
      <c r="G366" s="98"/>
      <c r="H366" s="15">
        <f t="shared" si="76"/>
        <v>0</v>
      </c>
      <c r="I366" s="15"/>
      <c r="J366" s="16"/>
      <c r="K366" s="3">
        <f>D366*E366-F366</f>
        <v>0</v>
      </c>
      <c r="L366" s="3">
        <f>(H366+I366+J366)-F366</f>
        <v>0</v>
      </c>
    </row>
    <row r="367" spans="1:12" ht="13.5" hidden="1" customHeight="1" outlineLevel="1" thickBot="1" x14ac:dyDescent="0.25">
      <c r="A367" s="134" t="s">
        <v>233</v>
      </c>
      <c r="B367" s="67"/>
      <c r="C367" s="135"/>
      <c r="D367" s="27"/>
      <c r="E367" s="153"/>
      <c r="F367" s="14">
        <f>D367*E367</f>
        <v>0</v>
      </c>
      <c r="G367" s="98"/>
      <c r="H367" s="15">
        <f t="shared" si="76"/>
        <v>0</v>
      </c>
      <c r="I367" s="15"/>
      <c r="J367" s="16"/>
      <c r="K367" s="3">
        <f>D367*E367-F367</f>
        <v>0</v>
      </c>
      <c r="L367" s="3">
        <f>(H367+I367+J367)-F367</f>
        <v>0</v>
      </c>
    </row>
    <row r="368" spans="1:12" ht="20.100000000000001" customHeight="1" collapsed="1" thickBot="1" x14ac:dyDescent="0.25">
      <c r="A368" s="163" t="s">
        <v>234</v>
      </c>
      <c r="B368" s="177"/>
      <c r="C368" s="177"/>
      <c r="D368" s="178"/>
      <c r="E368" s="179"/>
      <c r="F368" s="180">
        <f>SUM(F369:F373)</f>
        <v>0</v>
      </c>
      <c r="G368" s="181" t="str">
        <f>IFERROR(F368/$F$398,"0,00 %")</f>
        <v>0,00 %</v>
      </c>
      <c r="H368" s="182">
        <f t="shared" si="76"/>
        <v>0</v>
      </c>
      <c r="I368" s="182">
        <f>SUM(I369:I373)</f>
        <v>0</v>
      </c>
      <c r="J368" s="208">
        <f>SUM(J369:J373)</f>
        <v>0</v>
      </c>
      <c r="K368" s="3"/>
      <c r="L368" s="3"/>
    </row>
    <row r="369" spans="1:12" ht="13.5" hidden="1" customHeight="1" outlineLevel="1" x14ac:dyDescent="0.2">
      <c r="A369" s="134" t="s">
        <v>235</v>
      </c>
      <c r="B369" s="67"/>
      <c r="C369" s="135"/>
      <c r="D369" s="27"/>
      <c r="E369" s="153"/>
      <c r="F369" s="14">
        <f>D369*E369</f>
        <v>0</v>
      </c>
      <c r="G369" s="98"/>
      <c r="H369" s="15">
        <f t="shared" si="76"/>
        <v>0</v>
      </c>
      <c r="I369" s="15"/>
      <c r="J369" s="16"/>
      <c r="K369" s="3">
        <f>D369*E369-F369</f>
        <v>0</v>
      </c>
      <c r="L369" s="3">
        <f>(H369+I369+J369)-F369</f>
        <v>0</v>
      </c>
    </row>
    <row r="370" spans="1:12" ht="13.5" hidden="1" customHeight="1" outlineLevel="1" x14ac:dyDescent="0.2">
      <c r="A370" s="134" t="s">
        <v>236</v>
      </c>
      <c r="B370" s="67"/>
      <c r="C370" s="135"/>
      <c r="D370" s="27"/>
      <c r="E370" s="153"/>
      <c r="F370" s="14">
        <f>D370*E370</f>
        <v>0</v>
      </c>
      <c r="G370" s="98"/>
      <c r="H370" s="15">
        <f t="shared" si="76"/>
        <v>0</v>
      </c>
      <c r="I370" s="15"/>
      <c r="J370" s="16"/>
      <c r="K370" s="3">
        <f>D370*E370-F370</f>
        <v>0</v>
      </c>
      <c r="L370" s="3">
        <f>(H370+I370+J370)-F370</f>
        <v>0</v>
      </c>
    </row>
    <row r="371" spans="1:12" ht="13.5" hidden="1" customHeight="1" outlineLevel="1" x14ac:dyDescent="0.2">
      <c r="A371" s="134" t="s">
        <v>237</v>
      </c>
      <c r="B371" s="67"/>
      <c r="C371" s="135"/>
      <c r="D371" s="27"/>
      <c r="E371" s="153"/>
      <c r="F371" s="14">
        <f>D371*E371</f>
        <v>0</v>
      </c>
      <c r="G371" s="98"/>
      <c r="H371" s="15">
        <f t="shared" si="76"/>
        <v>0</v>
      </c>
      <c r="I371" s="15"/>
      <c r="J371" s="16"/>
      <c r="K371" s="3">
        <f>D371*E371-F371</f>
        <v>0</v>
      </c>
      <c r="L371" s="3">
        <f>(H371+I371+J371)-F371</f>
        <v>0</v>
      </c>
    </row>
    <row r="372" spans="1:12" ht="13.5" hidden="1" customHeight="1" outlineLevel="1" x14ac:dyDescent="0.2">
      <c r="A372" s="134" t="s">
        <v>238</v>
      </c>
      <c r="B372" s="67"/>
      <c r="C372" s="135"/>
      <c r="D372" s="27"/>
      <c r="E372" s="153"/>
      <c r="F372" s="14">
        <f>D372*E372</f>
        <v>0</v>
      </c>
      <c r="G372" s="98"/>
      <c r="H372" s="15">
        <f t="shared" si="76"/>
        <v>0</v>
      </c>
      <c r="I372" s="15"/>
      <c r="J372" s="16"/>
      <c r="K372" s="3">
        <f>D372*E372-F372</f>
        <v>0</v>
      </c>
      <c r="L372" s="3">
        <f>(H372+I372+J372)-F372</f>
        <v>0</v>
      </c>
    </row>
    <row r="373" spans="1:12" ht="13.5" hidden="1" customHeight="1" outlineLevel="1" thickBot="1" x14ac:dyDescent="0.25">
      <c r="A373" s="134" t="s">
        <v>239</v>
      </c>
      <c r="B373" s="67"/>
      <c r="C373" s="135"/>
      <c r="D373" s="27"/>
      <c r="E373" s="153"/>
      <c r="F373" s="14">
        <f>D373*E373</f>
        <v>0</v>
      </c>
      <c r="G373" s="98"/>
      <c r="H373" s="15">
        <f t="shared" si="76"/>
        <v>0</v>
      </c>
      <c r="I373" s="15"/>
      <c r="J373" s="16"/>
      <c r="K373" s="3">
        <f>D373*E373-F373</f>
        <v>0</v>
      </c>
      <c r="L373" s="3">
        <f>(H373+I373+J373)-F373</f>
        <v>0</v>
      </c>
    </row>
    <row r="374" spans="1:12" ht="20.100000000000001" customHeight="1" collapsed="1" thickBot="1" x14ac:dyDescent="0.25">
      <c r="A374" s="163" t="s">
        <v>240</v>
      </c>
      <c r="B374" s="177"/>
      <c r="C374" s="177"/>
      <c r="D374" s="178"/>
      <c r="E374" s="179"/>
      <c r="F374" s="180">
        <f>SUM(F375:F379)</f>
        <v>0</v>
      </c>
      <c r="G374" s="181" t="str">
        <f>IFERROR(F374/$F$398,"0,00 %")</f>
        <v>0,00 %</v>
      </c>
      <c r="H374" s="182">
        <f t="shared" si="76"/>
        <v>0</v>
      </c>
      <c r="I374" s="182">
        <f>SUM(I375:I379)</f>
        <v>0</v>
      </c>
      <c r="J374" s="208">
        <f>SUM(J375:J379)</f>
        <v>0</v>
      </c>
      <c r="K374" s="3"/>
      <c r="L374" s="3"/>
    </row>
    <row r="375" spans="1:12" ht="13.5" hidden="1" customHeight="1" outlineLevel="1" x14ac:dyDescent="0.2">
      <c r="A375" s="134" t="s">
        <v>241</v>
      </c>
      <c r="B375" s="67"/>
      <c r="C375" s="135"/>
      <c r="D375" s="27"/>
      <c r="E375" s="153"/>
      <c r="F375" s="14">
        <f>D375*E375</f>
        <v>0</v>
      </c>
      <c r="G375" s="98"/>
      <c r="H375" s="15">
        <f t="shared" si="76"/>
        <v>0</v>
      </c>
      <c r="I375" s="15"/>
      <c r="J375" s="16"/>
      <c r="K375" s="3">
        <f>D375*E375-F375</f>
        <v>0</v>
      </c>
      <c r="L375" s="3">
        <f>(H375+I375+J375)-F375</f>
        <v>0</v>
      </c>
    </row>
    <row r="376" spans="1:12" ht="13.5" hidden="1" customHeight="1" outlineLevel="1" x14ac:dyDescent="0.2">
      <c r="A376" s="134" t="s">
        <v>242</v>
      </c>
      <c r="B376" s="67"/>
      <c r="C376" s="135"/>
      <c r="D376" s="27"/>
      <c r="E376" s="153"/>
      <c r="F376" s="14">
        <f>D376*E376</f>
        <v>0</v>
      </c>
      <c r="G376" s="98"/>
      <c r="H376" s="15">
        <f t="shared" si="76"/>
        <v>0</v>
      </c>
      <c r="I376" s="15"/>
      <c r="J376" s="16"/>
      <c r="K376" s="3">
        <f>D376*E376-F376</f>
        <v>0</v>
      </c>
      <c r="L376" s="3">
        <f>(H376+I376+J376)-F376</f>
        <v>0</v>
      </c>
    </row>
    <row r="377" spans="1:12" ht="13.5" hidden="1" customHeight="1" outlineLevel="1" x14ac:dyDescent="0.2">
      <c r="A377" s="134" t="s">
        <v>243</v>
      </c>
      <c r="B377" s="67"/>
      <c r="C377" s="135"/>
      <c r="D377" s="27"/>
      <c r="E377" s="153"/>
      <c r="F377" s="14">
        <f>D377*E377</f>
        <v>0</v>
      </c>
      <c r="G377" s="98"/>
      <c r="H377" s="15">
        <f t="shared" si="76"/>
        <v>0</v>
      </c>
      <c r="I377" s="15"/>
      <c r="J377" s="16"/>
      <c r="K377" s="3">
        <f>D377*E377-F377</f>
        <v>0</v>
      </c>
      <c r="L377" s="3">
        <f>(H377+I377+J377)-F377</f>
        <v>0</v>
      </c>
    </row>
    <row r="378" spans="1:12" ht="13.5" hidden="1" customHeight="1" outlineLevel="1" x14ac:dyDescent="0.2">
      <c r="A378" s="134" t="s">
        <v>244</v>
      </c>
      <c r="B378" s="67"/>
      <c r="C378" s="135"/>
      <c r="D378" s="27"/>
      <c r="E378" s="153"/>
      <c r="F378" s="14">
        <f>D378*E378</f>
        <v>0</v>
      </c>
      <c r="G378" s="98"/>
      <c r="H378" s="15">
        <f t="shared" si="76"/>
        <v>0</v>
      </c>
      <c r="I378" s="15"/>
      <c r="J378" s="16"/>
      <c r="K378" s="3">
        <f>D378*E378-F378</f>
        <v>0</v>
      </c>
      <c r="L378" s="3">
        <f>(H378+I378+J378)-F378</f>
        <v>0</v>
      </c>
    </row>
    <row r="379" spans="1:12" ht="13.5" hidden="1" customHeight="1" outlineLevel="1" thickBot="1" x14ac:dyDescent="0.25">
      <c r="A379" s="134" t="s">
        <v>245</v>
      </c>
      <c r="B379" s="67"/>
      <c r="C379" s="135"/>
      <c r="D379" s="27"/>
      <c r="E379" s="153"/>
      <c r="F379" s="14">
        <f>D379*E379</f>
        <v>0</v>
      </c>
      <c r="G379" s="98"/>
      <c r="H379" s="15">
        <f t="shared" si="76"/>
        <v>0</v>
      </c>
      <c r="I379" s="15"/>
      <c r="J379" s="16"/>
      <c r="K379" s="3">
        <f>D379*E379-F379</f>
        <v>0</v>
      </c>
      <c r="L379" s="3">
        <f>(H379+I379+J379)-F379</f>
        <v>0</v>
      </c>
    </row>
    <row r="380" spans="1:12" ht="20.100000000000001" customHeight="1" collapsed="1" thickBot="1" x14ac:dyDescent="0.25">
      <c r="A380" s="163" t="s">
        <v>246</v>
      </c>
      <c r="B380" s="177"/>
      <c r="C380" s="177"/>
      <c r="D380" s="178"/>
      <c r="E380" s="179"/>
      <c r="F380" s="180">
        <f>SUM(F381:F385)</f>
        <v>0</v>
      </c>
      <c r="G380" s="181" t="str">
        <f>IFERROR(F380/$F$398,"0,00 %")</f>
        <v>0,00 %</v>
      </c>
      <c r="H380" s="182">
        <f t="shared" si="76"/>
        <v>0</v>
      </c>
      <c r="I380" s="182">
        <f>SUM(I381:I385)</f>
        <v>0</v>
      </c>
      <c r="J380" s="208">
        <f>SUM(J381:J385)</f>
        <v>0</v>
      </c>
      <c r="K380" s="3"/>
      <c r="L380" s="3"/>
    </row>
    <row r="381" spans="1:12" ht="13.5" hidden="1" customHeight="1" outlineLevel="1" x14ac:dyDescent="0.2">
      <c r="A381" s="134" t="s">
        <v>247</v>
      </c>
      <c r="B381" s="67"/>
      <c r="C381" s="135"/>
      <c r="D381" s="27"/>
      <c r="E381" s="153"/>
      <c r="F381" s="14">
        <f>D381*E381</f>
        <v>0</v>
      </c>
      <c r="G381" s="98"/>
      <c r="H381" s="15">
        <f t="shared" si="76"/>
        <v>0</v>
      </c>
      <c r="I381" s="15"/>
      <c r="J381" s="16"/>
      <c r="K381" s="3">
        <f>D381*E381-F381</f>
        <v>0</v>
      </c>
      <c r="L381" s="3">
        <f>(H381+I381+J381)-F381</f>
        <v>0</v>
      </c>
    </row>
    <row r="382" spans="1:12" ht="13.5" hidden="1" customHeight="1" outlineLevel="1" x14ac:dyDescent="0.2">
      <c r="A382" s="134" t="s">
        <v>248</v>
      </c>
      <c r="B382" s="67"/>
      <c r="C382" s="135"/>
      <c r="D382" s="27"/>
      <c r="E382" s="153"/>
      <c r="F382" s="14">
        <f>D382*E382</f>
        <v>0</v>
      </c>
      <c r="G382" s="98"/>
      <c r="H382" s="15">
        <f t="shared" si="76"/>
        <v>0</v>
      </c>
      <c r="I382" s="15"/>
      <c r="J382" s="16"/>
      <c r="K382" s="3">
        <f>D382*E382-F382</f>
        <v>0</v>
      </c>
      <c r="L382" s="3">
        <f>(H382+I382+J382)-F382</f>
        <v>0</v>
      </c>
    </row>
    <row r="383" spans="1:12" ht="13.5" hidden="1" customHeight="1" outlineLevel="1" x14ac:dyDescent="0.2">
      <c r="A383" s="134" t="s">
        <v>249</v>
      </c>
      <c r="B383" s="67"/>
      <c r="C383" s="135"/>
      <c r="D383" s="27"/>
      <c r="E383" s="153"/>
      <c r="F383" s="14">
        <f>D383*E383</f>
        <v>0</v>
      </c>
      <c r="G383" s="98"/>
      <c r="H383" s="15">
        <f t="shared" si="76"/>
        <v>0</v>
      </c>
      <c r="I383" s="15"/>
      <c r="J383" s="16"/>
      <c r="K383" s="3">
        <f>D383*E383-F383</f>
        <v>0</v>
      </c>
      <c r="L383" s="3">
        <f>(H383+I383+J383)-F383</f>
        <v>0</v>
      </c>
    </row>
    <row r="384" spans="1:12" ht="13.5" hidden="1" customHeight="1" outlineLevel="1" x14ac:dyDescent="0.2">
      <c r="A384" s="134" t="s">
        <v>250</v>
      </c>
      <c r="B384" s="67"/>
      <c r="C384" s="135"/>
      <c r="D384" s="27"/>
      <c r="E384" s="153"/>
      <c r="F384" s="14">
        <f>D384*E384</f>
        <v>0</v>
      </c>
      <c r="G384" s="98"/>
      <c r="H384" s="15">
        <f t="shared" si="76"/>
        <v>0</v>
      </c>
      <c r="I384" s="15"/>
      <c r="J384" s="16"/>
      <c r="K384" s="3">
        <f>D384*E384-F384</f>
        <v>0</v>
      </c>
      <c r="L384" s="3">
        <f>(H384+I384+J384)-F384</f>
        <v>0</v>
      </c>
    </row>
    <row r="385" spans="1:12" ht="13.5" hidden="1" customHeight="1" outlineLevel="1" thickBot="1" x14ac:dyDescent="0.25">
      <c r="A385" s="134" t="s">
        <v>251</v>
      </c>
      <c r="B385" s="67"/>
      <c r="C385" s="135"/>
      <c r="D385" s="27"/>
      <c r="E385" s="153"/>
      <c r="F385" s="14">
        <f>D385*E385</f>
        <v>0</v>
      </c>
      <c r="G385" s="98"/>
      <c r="H385" s="15">
        <f t="shared" si="76"/>
        <v>0</v>
      </c>
      <c r="I385" s="15"/>
      <c r="J385" s="16"/>
      <c r="K385" s="3">
        <f>D385*E385-F385</f>
        <v>0</v>
      </c>
      <c r="L385" s="3">
        <f>(H385+I385+J385)-F385</f>
        <v>0</v>
      </c>
    </row>
    <row r="386" spans="1:12" ht="20.100000000000001" customHeight="1" collapsed="1" thickBot="1" x14ac:dyDescent="0.25">
      <c r="A386" s="163" t="s">
        <v>252</v>
      </c>
      <c r="B386" s="177"/>
      <c r="C386" s="177"/>
      <c r="D386" s="178"/>
      <c r="E386" s="179"/>
      <c r="F386" s="180">
        <f>SUM(F387:F391)</f>
        <v>0</v>
      </c>
      <c r="G386" s="181" t="str">
        <f>IFERROR(F386/$F$398,"0,00 %")</f>
        <v>0,00 %</v>
      </c>
      <c r="H386" s="182">
        <f t="shared" si="76"/>
        <v>0</v>
      </c>
      <c r="I386" s="182">
        <f>SUM(I387:I391)</f>
        <v>0</v>
      </c>
      <c r="J386" s="208">
        <f>SUM(J387:J391)</f>
        <v>0</v>
      </c>
      <c r="K386" s="3"/>
      <c r="L386" s="3"/>
    </row>
    <row r="387" spans="1:12" ht="13.5" hidden="1" customHeight="1" outlineLevel="1" x14ac:dyDescent="0.2">
      <c r="A387" s="134" t="s">
        <v>253</v>
      </c>
      <c r="B387" s="67"/>
      <c r="C387" s="135"/>
      <c r="D387" s="27"/>
      <c r="E387" s="153"/>
      <c r="F387" s="14">
        <f>D387*E387</f>
        <v>0</v>
      </c>
      <c r="G387" s="98"/>
      <c r="H387" s="15">
        <f t="shared" si="76"/>
        <v>0</v>
      </c>
      <c r="I387" s="15"/>
      <c r="J387" s="16"/>
      <c r="K387" s="3">
        <f>D387*E387-F387</f>
        <v>0</v>
      </c>
      <c r="L387" s="3">
        <f>(H387+I387+J387)-F387</f>
        <v>0</v>
      </c>
    </row>
    <row r="388" spans="1:12" ht="13.5" hidden="1" customHeight="1" outlineLevel="1" x14ac:dyDescent="0.2">
      <c r="A388" s="134" t="s">
        <v>254</v>
      </c>
      <c r="B388" s="67"/>
      <c r="C388" s="135"/>
      <c r="D388" s="27"/>
      <c r="E388" s="153"/>
      <c r="F388" s="14">
        <f>D388*E388</f>
        <v>0</v>
      </c>
      <c r="G388" s="98"/>
      <c r="H388" s="15">
        <f t="shared" si="76"/>
        <v>0</v>
      </c>
      <c r="I388" s="15"/>
      <c r="J388" s="16"/>
      <c r="K388" s="3">
        <f>D388*E388-F388</f>
        <v>0</v>
      </c>
      <c r="L388" s="3">
        <f>(H388+I388+J388)-F388</f>
        <v>0</v>
      </c>
    </row>
    <row r="389" spans="1:12" ht="13.5" hidden="1" customHeight="1" outlineLevel="1" x14ac:dyDescent="0.2">
      <c r="A389" s="134" t="s">
        <v>255</v>
      </c>
      <c r="B389" s="67"/>
      <c r="C389" s="135"/>
      <c r="D389" s="27"/>
      <c r="E389" s="153"/>
      <c r="F389" s="14">
        <f>D389*E389</f>
        <v>0</v>
      </c>
      <c r="G389" s="98"/>
      <c r="H389" s="15">
        <f t="shared" si="76"/>
        <v>0</v>
      </c>
      <c r="I389" s="15"/>
      <c r="J389" s="16"/>
      <c r="K389" s="3">
        <f>D389*E389-F389</f>
        <v>0</v>
      </c>
      <c r="L389" s="3">
        <f>(H389+I389+J389)-F389</f>
        <v>0</v>
      </c>
    </row>
    <row r="390" spans="1:12" ht="13.5" hidden="1" customHeight="1" outlineLevel="1" x14ac:dyDescent="0.2">
      <c r="A390" s="134" t="s">
        <v>256</v>
      </c>
      <c r="B390" s="67"/>
      <c r="C390" s="135"/>
      <c r="D390" s="27"/>
      <c r="E390" s="153"/>
      <c r="F390" s="14">
        <f>D390*E390</f>
        <v>0</v>
      </c>
      <c r="G390" s="98"/>
      <c r="H390" s="15">
        <f t="shared" si="76"/>
        <v>0</v>
      </c>
      <c r="I390" s="15"/>
      <c r="J390" s="16"/>
      <c r="K390" s="3">
        <f>D390*E390-F390</f>
        <v>0</v>
      </c>
      <c r="L390" s="3">
        <f>(H390+I390+J390)-F390</f>
        <v>0</v>
      </c>
    </row>
    <row r="391" spans="1:12" ht="13.5" hidden="1" customHeight="1" outlineLevel="1" thickBot="1" x14ac:dyDescent="0.25">
      <c r="A391" s="134" t="s">
        <v>257</v>
      </c>
      <c r="B391" s="67"/>
      <c r="C391" s="135"/>
      <c r="D391" s="27"/>
      <c r="E391" s="153"/>
      <c r="F391" s="14">
        <f>D391*E391</f>
        <v>0</v>
      </c>
      <c r="G391" s="98"/>
      <c r="H391" s="15">
        <f t="shared" si="76"/>
        <v>0</v>
      </c>
      <c r="I391" s="15"/>
      <c r="J391" s="16"/>
      <c r="K391" s="3">
        <f>D391*E391-F391</f>
        <v>0</v>
      </c>
      <c r="L391" s="3">
        <f>(H391+I391+J391)-F391</f>
        <v>0</v>
      </c>
    </row>
    <row r="392" spans="1:12" ht="20.100000000000001" customHeight="1" collapsed="1" x14ac:dyDescent="0.2">
      <c r="A392" s="163" t="s">
        <v>258</v>
      </c>
      <c r="B392" s="177"/>
      <c r="C392" s="177"/>
      <c r="D392" s="178"/>
      <c r="E392" s="179"/>
      <c r="F392" s="180">
        <f>SUM(F393:F397)</f>
        <v>0</v>
      </c>
      <c r="G392" s="181" t="str">
        <f>IFERROR(F392/$F$398,"0,00 %")</f>
        <v>0,00 %</v>
      </c>
      <c r="H392" s="182">
        <f t="shared" si="76"/>
        <v>0</v>
      </c>
      <c r="I392" s="182">
        <f>SUM(I393:I397)</f>
        <v>0</v>
      </c>
      <c r="J392" s="208">
        <f>SUM(J393:J397)</f>
        <v>0</v>
      </c>
      <c r="K392" s="3"/>
      <c r="L392" s="3"/>
    </row>
    <row r="393" spans="1:12" ht="13.5" hidden="1" customHeight="1" outlineLevel="1" x14ac:dyDescent="0.2">
      <c r="A393" s="134" t="s">
        <v>259</v>
      </c>
      <c r="B393" s="67"/>
      <c r="C393" s="135"/>
      <c r="D393" s="27"/>
      <c r="E393" s="153"/>
      <c r="F393" s="14">
        <f>D393*E393</f>
        <v>0</v>
      </c>
      <c r="G393" s="98"/>
      <c r="H393" s="15">
        <f t="shared" si="76"/>
        <v>0</v>
      </c>
      <c r="I393" s="15"/>
      <c r="J393" s="16"/>
      <c r="K393" s="3">
        <f t="shared" ref="K393:K397" si="77">D393*E393-F393</f>
        <v>0</v>
      </c>
      <c r="L393" s="3">
        <f>(H393+I393+J393)-F393</f>
        <v>0</v>
      </c>
    </row>
    <row r="394" spans="1:12" ht="13.5" hidden="1" customHeight="1" outlineLevel="1" x14ac:dyDescent="0.2">
      <c r="A394" s="134" t="s">
        <v>260</v>
      </c>
      <c r="B394" s="67"/>
      <c r="C394" s="135"/>
      <c r="D394" s="27"/>
      <c r="E394" s="153"/>
      <c r="F394" s="14">
        <f>D394*E394</f>
        <v>0</v>
      </c>
      <c r="G394" s="98"/>
      <c r="H394" s="15">
        <f t="shared" si="76"/>
        <v>0</v>
      </c>
      <c r="I394" s="15"/>
      <c r="J394" s="16"/>
      <c r="K394" s="3">
        <f t="shared" si="77"/>
        <v>0</v>
      </c>
      <c r="L394" s="3">
        <f>(H394+I394+J394)-F394</f>
        <v>0</v>
      </c>
    </row>
    <row r="395" spans="1:12" ht="13.5" hidden="1" customHeight="1" outlineLevel="1" x14ac:dyDescent="0.2">
      <c r="A395" s="134" t="s">
        <v>261</v>
      </c>
      <c r="B395" s="67"/>
      <c r="C395" s="135"/>
      <c r="D395" s="27"/>
      <c r="E395" s="153"/>
      <c r="F395" s="14">
        <f>D395*E395</f>
        <v>0</v>
      </c>
      <c r="G395" s="98"/>
      <c r="H395" s="15">
        <f t="shared" si="76"/>
        <v>0</v>
      </c>
      <c r="I395" s="15"/>
      <c r="J395" s="16"/>
      <c r="K395" s="3">
        <f t="shared" si="77"/>
        <v>0</v>
      </c>
      <c r="L395" s="3">
        <f>(H395+I395+J395)-F395</f>
        <v>0</v>
      </c>
    </row>
    <row r="396" spans="1:12" ht="13.5" hidden="1" customHeight="1" outlineLevel="1" x14ac:dyDescent="0.2">
      <c r="A396" s="134" t="s">
        <v>262</v>
      </c>
      <c r="B396" s="67"/>
      <c r="C396" s="135"/>
      <c r="D396" s="27"/>
      <c r="E396" s="153"/>
      <c r="F396" s="14">
        <f>D396*E396</f>
        <v>0</v>
      </c>
      <c r="G396" s="98"/>
      <c r="H396" s="15">
        <f t="shared" si="76"/>
        <v>0</v>
      </c>
      <c r="I396" s="15"/>
      <c r="J396" s="16"/>
      <c r="K396" s="3">
        <f t="shared" si="77"/>
        <v>0</v>
      </c>
      <c r="L396" s="3">
        <f>(H396+I396+J396)-F396</f>
        <v>0</v>
      </c>
    </row>
    <row r="397" spans="1:12" ht="13.5" hidden="1" customHeight="1" outlineLevel="1" x14ac:dyDescent="0.2">
      <c r="A397" s="134" t="s">
        <v>263</v>
      </c>
      <c r="B397" s="67"/>
      <c r="C397" s="135"/>
      <c r="D397" s="27"/>
      <c r="E397" s="153"/>
      <c r="F397" s="14">
        <f>D397*E397</f>
        <v>0</v>
      </c>
      <c r="G397" s="98"/>
      <c r="H397" s="15">
        <f t="shared" si="76"/>
        <v>0</v>
      </c>
      <c r="I397" s="15"/>
      <c r="J397" s="16"/>
      <c r="K397" s="3">
        <f t="shared" si="77"/>
        <v>0</v>
      </c>
      <c r="L397" s="3">
        <f>(H397+I397+J397)-F397</f>
        <v>0</v>
      </c>
    </row>
    <row r="398" spans="1:12" ht="13.5" customHeight="1" thickBot="1" x14ac:dyDescent="0.25">
      <c r="A398" s="75" t="s">
        <v>264</v>
      </c>
      <c r="B398" s="76"/>
      <c r="C398" s="77"/>
      <c r="D398" s="78"/>
      <c r="E398" s="126"/>
      <c r="F398" s="105">
        <f>SUM(F392,F386,F380,F374,F368,F362,F356,F350,F344,F338,F332,F326,F320,F314,F302,F308,F296,F290,F284,F278,F272,F266,F260,F254,F248,F242,F236,F230,F224,F218,F214,F210,F206)</f>
        <v>0</v>
      </c>
      <c r="G398" s="157" t="str">
        <f>IFERROR(F398/$F$404,"0,00 %")</f>
        <v>0,00 %</v>
      </c>
      <c r="H398" s="105">
        <f>SUM(H206,H210,H214,H392,H386,H380,H374,H368,H362,H356,H350,H344,H338,H332,H326,H320,H314,H302,H308,H296,H290,H284,H278,H272,H266,H260,H254,H248,H242,H236,H230,H224,H218)</f>
        <v>0</v>
      </c>
      <c r="I398" s="105">
        <f>SUM(I206,I210,I214,I392,I386,I380,I374,I368,I362,I356,I350,I344,I338,I332,I326,I320,I314,I302,I308,I296,I290,I284,I278,I272,I266,I260,I254,I248,I242,I236,I230,I224,I218)</f>
        <v>0</v>
      </c>
      <c r="J398" s="105">
        <f>SUM(J206,J210,J214,J392,J386,J380,J374,J368,J362,J356,J350,J344,J338,J332,J326,J320,J314,J302,J308,J296,J290,J284,J278,J272,J266,J260,J254,J248,J242,J236,J230,J224,J218)</f>
        <v>0</v>
      </c>
      <c r="K398" s="3"/>
      <c r="L398" s="3"/>
    </row>
    <row r="399" spans="1:12" ht="13.5" customHeight="1" thickBot="1" x14ac:dyDescent="0.25">
      <c r="A399" s="6"/>
      <c r="B399" s="60"/>
      <c r="C399" s="7"/>
      <c r="D399" s="8"/>
      <c r="E399" s="39"/>
      <c r="F399" s="9"/>
      <c r="G399" s="9"/>
      <c r="H399" s="8"/>
      <c r="I399" s="8"/>
      <c r="J399" s="207"/>
      <c r="K399" s="3"/>
    </row>
    <row r="400" spans="1:12" ht="13.5" customHeight="1" x14ac:dyDescent="0.2">
      <c r="A400" s="83" t="s">
        <v>265</v>
      </c>
      <c r="B400" s="84"/>
      <c r="C400" s="120"/>
      <c r="D400" s="121"/>
      <c r="E400" s="122"/>
      <c r="F400" s="87" t="s">
        <v>266</v>
      </c>
      <c r="G400" s="88"/>
      <c r="H400" s="89"/>
      <c r="I400" s="89"/>
      <c r="J400" s="90"/>
      <c r="K400" s="3"/>
    </row>
    <row r="401" spans="1:11" ht="13.5" customHeight="1" x14ac:dyDescent="0.2">
      <c r="A401" s="30" t="s">
        <v>382</v>
      </c>
      <c r="B401" s="67"/>
      <c r="C401" s="135"/>
      <c r="D401" s="27"/>
      <c r="E401" s="153"/>
      <c r="F401" s="14">
        <f>D401*E401</f>
        <v>0</v>
      </c>
      <c r="G401" s="98"/>
      <c r="H401" s="15">
        <f t="shared" ref="H401" si="78">F401-(SUM(I401:J401))</f>
        <v>0</v>
      </c>
      <c r="I401" s="15"/>
      <c r="J401" s="16"/>
      <c r="K401" s="139"/>
    </row>
    <row r="402" spans="1:11" ht="13.5" customHeight="1" thickBot="1" x14ac:dyDescent="0.25">
      <c r="A402" s="75" t="s">
        <v>268</v>
      </c>
      <c r="B402" s="76"/>
      <c r="C402" s="77"/>
      <c r="D402" s="78"/>
      <c r="E402" s="126"/>
      <c r="F402" s="105">
        <f>SUM(F401:F401)</f>
        <v>0</v>
      </c>
      <c r="G402" s="157" t="str">
        <f>IFERROR(F402/$F$404,"0,00 %")</f>
        <v>0,00 %</v>
      </c>
      <c r="H402" s="105">
        <f>SUM(H401:H401)</f>
        <v>0</v>
      </c>
      <c r="I402" s="105">
        <f>SUM(I401:I401)</f>
        <v>0</v>
      </c>
      <c r="J402" s="105">
        <f>SUM(J401:J401)</f>
        <v>0</v>
      </c>
      <c r="K402" s="3"/>
    </row>
    <row r="403" spans="1:11" ht="13.5" customHeight="1" thickBot="1" x14ac:dyDescent="0.25">
      <c r="A403" s="6"/>
      <c r="B403" s="60"/>
      <c r="C403" s="7"/>
      <c r="D403" s="8"/>
      <c r="E403" s="39"/>
      <c r="F403" s="9"/>
      <c r="G403" s="9"/>
      <c r="H403" s="8"/>
      <c r="I403" s="8"/>
      <c r="J403" s="207"/>
      <c r="K403" s="3"/>
    </row>
    <row r="404" spans="1:11" ht="13.5" customHeight="1" thickBot="1" x14ac:dyDescent="0.25">
      <c r="A404" s="140" t="s">
        <v>269</v>
      </c>
      <c r="B404" s="141"/>
      <c r="C404" s="142"/>
      <c r="D404" s="143"/>
      <c r="E404" s="144"/>
      <c r="F404" s="145">
        <f>SUM(F402,F398,F203,F77,F60,F46,F26)</f>
        <v>0</v>
      </c>
      <c r="G404" s="146"/>
      <c r="H404" s="145">
        <f>SUM(H402,H398,H203,H77,H60,H46,H26)</f>
        <v>0</v>
      </c>
      <c r="I404" s="145">
        <f>SUM(I402,I398,I203,I77,I60,I46,I26)</f>
        <v>0</v>
      </c>
      <c r="J404" s="145">
        <f>SUM(J402,J398,J203,J77,J60,J46,J26)</f>
        <v>0</v>
      </c>
      <c r="K404" s="3"/>
    </row>
    <row r="405" spans="1:11" ht="13.5" customHeight="1" thickBot="1" x14ac:dyDescent="0.25">
      <c r="A405" s="6"/>
      <c r="B405" s="60"/>
      <c r="C405" s="7"/>
      <c r="D405" s="8"/>
      <c r="E405" s="39"/>
      <c r="F405" s="9"/>
      <c r="G405" s="9"/>
      <c r="H405" s="8"/>
      <c r="I405" s="8"/>
      <c r="J405" s="207"/>
      <c r="K405" s="3"/>
    </row>
    <row r="406" spans="1:11" ht="48.6" customHeight="1" thickBot="1" x14ac:dyDescent="0.25">
      <c r="A406" s="140" t="s">
        <v>383</v>
      </c>
      <c r="B406" s="141"/>
      <c r="C406" s="147"/>
      <c r="D406" s="148"/>
      <c r="E406" s="155"/>
      <c r="F406" s="145">
        <v>0</v>
      </c>
      <c r="G406" s="150" t="str">
        <f>IFERROR(H406/H404,"0,00 %")</f>
        <v>0,00 %</v>
      </c>
      <c r="H406" s="145">
        <v>0</v>
      </c>
      <c r="I406" s="145"/>
      <c r="J406" s="145"/>
    </row>
    <row r="407" spans="1:11" ht="12" thickBot="1" x14ac:dyDescent="0.25">
      <c r="A407" s="6"/>
      <c r="B407" s="60"/>
      <c r="C407" s="7"/>
      <c r="D407" s="8"/>
      <c r="E407" s="39"/>
      <c r="F407" s="9"/>
      <c r="G407" s="9"/>
      <c r="H407" s="8"/>
      <c r="I407" s="8"/>
      <c r="J407" s="207"/>
    </row>
    <row r="408" spans="1:11" ht="12" thickBot="1" x14ac:dyDescent="0.25">
      <c r="A408" s="140" t="s">
        <v>270</v>
      </c>
      <c r="B408" s="141"/>
      <c r="C408" s="92"/>
      <c r="D408" s="149"/>
      <c r="E408" s="144"/>
      <c r="F408" s="145">
        <f>SUM(F404,F406)</f>
        <v>0</v>
      </c>
      <c r="G408" s="146"/>
      <c r="H408" s="146">
        <f>SUM(H404,H406)</f>
        <v>0</v>
      </c>
      <c r="I408" s="145">
        <f>SUM(I404,I406)</f>
        <v>0</v>
      </c>
      <c r="J408" s="145">
        <f>SUM(J404,J406)</f>
        <v>0</v>
      </c>
    </row>
    <row r="409" spans="1:11" ht="12.9" customHeight="1" thickBot="1" x14ac:dyDescent="0.25">
      <c r="A409" s="161"/>
      <c r="B409" s="69"/>
      <c r="C409" s="32"/>
      <c r="D409" s="33"/>
      <c r="E409" s="156"/>
      <c r="F409" s="34"/>
      <c r="G409" s="34"/>
      <c r="H409" s="151" t="s">
        <v>271</v>
      </c>
      <c r="I409" s="223" t="str">
        <f>IFERROR((I404+J404)/F408,"0,00 %")</f>
        <v>0,00 %</v>
      </c>
      <c r="J409" s="224"/>
    </row>
    <row r="410" spans="1:11" x14ac:dyDescent="0.2">
      <c r="A410" s="161"/>
      <c r="B410" s="69"/>
      <c r="C410" s="32"/>
      <c r="D410" s="33"/>
      <c r="E410" s="156"/>
      <c r="F410" s="34"/>
      <c r="G410" s="34"/>
      <c r="H410" s="35"/>
      <c r="I410" s="35"/>
      <c r="J410" s="35"/>
    </row>
    <row r="411" spans="1:11" x14ac:dyDescent="0.2">
      <c r="A411" s="161"/>
      <c r="B411" s="69"/>
      <c r="C411" s="32"/>
      <c r="D411" s="33"/>
      <c r="E411" s="156"/>
      <c r="F411" s="34"/>
      <c r="G411" s="34"/>
      <c r="H411" s="35"/>
      <c r="I411" s="35"/>
      <c r="J411" s="35"/>
    </row>
    <row r="412" spans="1:11" x14ac:dyDescent="0.2">
      <c r="A412" s="160"/>
      <c r="B412" s="70"/>
      <c r="C412" s="32"/>
      <c r="D412" s="33"/>
      <c r="E412" s="156"/>
      <c r="F412" s="34"/>
      <c r="G412" s="34"/>
      <c r="H412" s="35"/>
      <c r="I412" s="35"/>
      <c r="J412" s="35"/>
    </row>
    <row r="413" spans="1:11" x14ac:dyDescent="0.2">
      <c r="A413" s="161"/>
      <c r="B413" s="69"/>
      <c r="C413" s="32"/>
      <c r="D413" s="33"/>
      <c r="E413" s="156"/>
      <c r="F413" s="34"/>
      <c r="G413" s="34"/>
      <c r="H413" s="35"/>
      <c r="I413" s="35"/>
      <c r="J413" s="35"/>
    </row>
    <row r="414" spans="1:11" x14ac:dyDescent="0.2">
      <c r="A414" s="36"/>
      <c r="B414" s="70"/>
      <c r="C414" s="32"/>
      <c r="D414" s="33"/>
      <c r="E414" s="156"/>
      <c r="F414" s="34"/>
      <c r="G414" s="34"/>
      <c r="H414" s="35"/>
      <c r="I414" s="35"/>
      <c r="J414" s="35"/>
    </row>
    <row r="415" spans="1:11" x14ac:dyDescent="0.2">
      <c r="A415" s="159"/>
      <c r="B415" s="68"/>
      <c r="C415" s="32"/>
      <c r="D415" s="33"/>
      <c r="E415" s="156"/>
      <c r="F415" s="34"/>
      <c r="G415" s="34"/>
      <c r="H415" s="35"/>
      <c r="I415" s="35"/>
      <c r="J415" s="35"/>
    </row>
    <row r="416" spans="1:11" x14ac:dyDescent="0.2">
      <c r="A416" s="31"/>
      <c r="B416" s="68"/>
      <c r="C416" s="32"/>
      <c r="D416" s="33"/>
      <c r="E416" s="156"/>
      <c r="F416" s="34"/>
      <c r="G416" s="34"/>
      <c r="H416" s="35"/>
      <c r="I416" s="35"/>
      <c r="J416" s="35"/>
    </row>
    <row r="417" spans="1:12" x14ac:dyDescent="0.2">
      <c r="A417" s="219"/>
      <c r="B417" s="219"/>
      <c r="C417" s="220"/>
      <c r="D417" s="220"/>
      <c r="E417" s="220"/>
      <c r="F417" s="220"/>
      <c r="G417" s="220"/>
      <c r="H417" s="220"/>
      <c r="I417" s="220"/>
      <c r="J417" s="220"/>
    </row>
    <row r="418" spans="1:12" x14ac:dyDescent="0.2">
      <c r="A418" s="220"/>
      <c r="B418" s="220"/>
      <c r="C418" s="220"/>
      <c r="D418" s="220"/>
      <c r="E418" s="220"/>
      <c r="F418" s="220"/>
      <c r="G418" s="220"/>
      <c r="H418" s="220"/>
      <c r="I418" s="220"/>
      <c r="J418" s="220"/>
    </row>
    <row r="419" spans="1:12" x14ac:dyDescent="0.2">
      <c r="A419" s="220"/>
      <c r="B419" s="220"/>
      <c r="C419" s="220"/>
      <c r="D419" s="220"/>
      <c r="E419" s="220"/>
      <c r="F419" s="220"/>
      <c r="G419" s="220"/>
      <c r="H419" s="220"/>
      <c r="I419" s="220"/>
      <c r="J419" s="220"/>
      <c r="K419" s="213"/>
      <c r="L419" s="213"/>
    </row>
    <row r="420" spans="1:12" x14ac:dyDescent="0.2">
      <c r="A420" s="36"/>
      <c r="B420" s="70"/>
      <c r="C420" s="37"/>
      <c r="D420" s="38"/>
      <c r="E420" s="39"/>
      <c r="F420" s="40"/>
      <c r="G420" s="40"/>
      <c r="H420" s="40"/>
      <c r="I420" s="40"/>
      <c r="J420" s="40"/>
      <c r="K420" s="3"/>
      <c r="L420" s="3"/>
    </row>
    <row r="421" spans="1:12" x14ac:dyDescent="0.2">
      <c r="A421" s="219"/>
      <c r="B421" s="219"/>
      <c r="C421" s="219"/>
      <c r="D421" s="219"/>
      <c r="E421" s="219"/>
      <c r="F421" s="219"/>
      <c r="G421" s="219"/>
      <c r="H421" s="219"/>
      <c r="I421" s="219"/>
      <c r="J421" s="219"/>
      <c r="K421" s="3"/>
      <c r="L421" s="3"/>
    </row>
    <row r="422" spans="1:12" x14ac:dyDescent="0.2">
      <c r="A422" s="220"/>
      <c r="B422" s="220"/>
      <c r="C422" s="220"/>
      <c r="D422" s="220"/>
      <c r="E422" s="220"/>
      <c r="F422" s="220"/>
      <c r="G422" s="220"/>
      <c r="H422" s="220"/>
      <c r="I422" s="220"/>
      <c r="J422" s="220"/>
      <c r="K422" s="3"/>
      <c r="L422" s="3"/>
    </row>
    <row r="423" spans="1:12" x14ac:dyDescent="0.2">
      <c r="A423" s="220"/>
      <c r="B423" s="220"/>
      <c r="C423" s="220"/>
      <c r="D423" s="220"/>
      <c r="E423" s="220"/>
      <c r="F423" s="220"/>
      <c r="G423" s="220"/>
      <c r="H423" s="220"/>
      <c r="I423" s="220"/>
      <c r="J423" s="220"/>
      <c r="K423" s="3"/>
      <c r="L423" s="3"/>
    </row>
    <row r="424" spans="1:12" x14ac:dyDescent="0.2">
      <c r="A424" s="36"/>
      <c r="B424" s="70"/>
      <c r="C424" s="72"/>
      <c r="D424" s="41"/>
      <c r="E424" s="42"/>
      <c r="F424" s="43"/>
      <c r="G424" s="43"/>
      <c r="H424" s="43"/>
      <c r="I424" s="43"/>
      <c r="J424" s="43"/>
    </row>
    <row r="425" spans="1:12" x14ac:dyDescent="0.2">
      <c r="A425" s="219"/>
      <c r="B425" s="219"/>
      <c r="C425" s="220"/>
      <c r="D425" s="220"/>
      <c r="E425" s="220"/>
      <c r="F425" s="220"/>
      <c r="G425" s="220"/>
      <c r="H425" s="220"/>
      <c r="I425" s="220"/>
      <c r="J425" s="220"/>
    </row>
    <row r="426" spans="1:12" x14ac:dyDescent="0.2">
      <c r="A426" s="160"/>
      <c r="B426" s="70"/>
      <c r="C426" s="70"/>
      <c r="D426" s="44"/>
      <c r="E426" s="42"/>
      <c r="F426" s="40"/>
      <c r="G426" s="40"/>
      <c r="H426" s="43"/>
      <c r="I426" s="43"/>
      <c r="J426" s="43"/>
    </row>
    <row r="427" spans="1:12" x14ac:dyDescent="0.2">
      <c r="A427" s="220"/>
      <c r="B427" s="220"/>
      <c r="C427" s="220"/>
      <c r="D427" s="220"/>
      <c r="E427" s="220"/>
      <c r="F427" s="220"/>
      <c r="G427" s="220"/>
      <c r="H427" s="220"/>
      <c r="I427" s="220"/>
      <c r="J427" s="220"/>
    </row>
    <row r="428" spans="1:12" x14ac:dyDescent="0.2">
      <c r="A428" s="36"/>
      <c r="B428" s="70"/>
      <c r="C428" s="72"/>
      <c r="D428" s="41"/>
      <c r="E428" s="42"/>
      <c r="F428" s="43"/>
      <c r="G428" s="43"/>
      <c r="H428" s="43"/>
      <c r="I428" s="43"/>
      <c r="J428" s="43"/>
    </row>
    <row r="429" spans="1:12" x14ac:dyDescent="0.2">
      <c r="A429" s="226"/>
      <c r="B429" s="226"/>
      <c r="C429" s="227"/>
      <c r="D429" s="227"/>
      <c r="E429" s="227"/>
      <c r="F429" s="227"/>
      <c r="G429" s="227"/>
      <c r="H429" s="227"/>
      <c r="I429" s="227"/>
      <c r="J429" s="227"/>
    </row>
    <row r="430" spans="1:12" x14ac:dyDescent="0.2">
      <c r="A430" s="220"/>
      <c r="B430" s="220"/>
      <c r="C430" s="220"/>
      <c r="D430" s="220"/>
      <c r="E430" s="220"/>
      <c r="F430" s="220"/>
      <c r="G430" s="220"/>
      <c r="H430" s="220"/>
      <c r="I430" s="220"/>
      <c r="J430" s="220"/>
    </row>
    <row r="431" spans="1:12" x14ac:dyDescent="0.2">
      <c r="A431" s="220"/>
      <c r="B431" s="220"/>
      <c r="C431" s="220"/>
      <c r="D431" s="220"/>
      <c r="E431" s="220"/>
      <c r="F431" s="220"/>
      <c r="G431" s="220"/>
      <c r="H431" s="220"/>
      <c r="I431" s="220"/>
      <c r="J431" s="220"/>
    </row>
    <row r="432" spans="1:12" x14ac:dyDescent="0.2">
      <c r="A432" s="220"/>
      <c r="B432" s="220"/>
      <c r="C432" s="220"/>
      <c r="D432" s="220"/>
      <c r="E432" s="220"/>
      <c r="F432" s="220"/>
      <c r="G432" s="220"/>
      <c r="H432" s="220"/>
      <c r="I432" s="220"/>
      <c r="J432" s="220"/>
    </row>
    <row r="433" spans="1:10" x14ac:dyDescent="0.2">
      <c r="A433" s="220"/>
      <c r="B433" s="220"/>
      <c r="C433" s="220"/>
      <c r="D433" s="220"/>
      <c r="E433" s="220"/>
      <c r="F433" s="220"/>
      <c r="G433" s="220"/>
      <c r="H433" s="220"/>
      <c r="I433" s="220"/>
      <c r="J433" s="220"/>
    </row>
    <row r="434" spans="1:10" x14ac:dyDescent="0.2">
      <c r="A434" s="220"/>
      <c r="B434" s="220"/>
      <c r="C434" s="220"/>
      <c r="D434" s="220"/>
      <c r="E434" s="220"/>
      <c r="F434" s="220"/>
      <c r="G434" s="220"/>
      <c r="H434" s="220"/>
      <c r="I434" s="220"/>
      <c r="J434" s="220"/>
    </row>
    <row r="435" spans="1:10" x14ac:dyDescent="0.2">
      <c r="A435" s="36"/>
      <c r="B435" s="70"/>
      <c r="C435" s="72"/>
      <c r="D435" s="41"/>
      <c r="E435" s="42"/>
      <c r="F435" s="43"/>
      <c r="G435" s="43"/>
      <c r="H435" s="43"/>
      <c r="I435" s="43"/>
      <c r="J435" s="43"/>
    </row>
    <row r="436" spans="1:10" x14ac:dyDescent="0.2">
      <c r="A436" s="226"/>
      <c r="B436" s="226"/>
      <c r="C436" s="227"/>
      <c r="D436" s="227"/>
      <c r="E436" s="227"/>
      <c r="F436" s="227"/>
      <c r="G436" s="227"/>
      <c r="H436" s="227"/>
      <c r="I436" s="227"/>
      <c r="J436" s="227"/>
    </row>
    <row r="437" spans="1:10" x14ac:dyDescent="0.2">
      <c r="A437" s="220"/>
      <c r="B437" s="220"/>
      <c r="C437" s="220"/>
      <c r="D437" s="220"/>
      <c r="E437" s="220"/>
      <c r="F437" s="220"/>
      <c r="G437" s="220"/>
      <c r="H437" s="220"/>
      <c r="I437" s="220"/>
      <c r="J437" s="220"/>
    </row>
    <row r="438" spans="1:10" x14ac:dyDescent="0.2">
      <c r="A438" s="160"/>
      <c r="B438" s="70"/>
      <c r="C438" s="70"/>
      <c r="D438" s="44"/>
      <c r="E438" s="42"/>
      <c r="F438" s="40"/>
      <c r="G438" s="40"/>
      <c r="H438" s="43"/>
      <c r="I438" s="43"/>
      <c r="J438" s="43"/>
    </row>
    <row r="439" spans="1:10" x14ac:dyDescent="0.2">
      <c r="A439" s="220"/>
      <c r="B439" s="220"/>
      <c r="C439" s="220"/>
      <c r="D439" s="220"/>
      <c r="E439" s="220"/>
      <c r="F439" s="220"/>
      <c r="G439" s="220"/>
      <c r="H439" s="220"/>
      <c r="I439" s="220"/>
      <c r="J439" s="220"/>
    </row>
    <row r="440" spans="1:10" x14ac:dyDescent="0.2">
      <c r="A440" s="160"/>
      <c r="B440" s="70"/>
      <c r="C440" s="70"/>
      <c r="D440" s="44"/>
      <c r="E440" s="42"/>
      <c r="F440" s="40"/>
      <c r="G440" s="40"/>
      <c r="H440" s="43"/>
      <c r="I440" s="43"/>
      <c r="J440" s="43"/>
    </row>
    <row r="441" spans="1:10" x14ac:dyDescent="0.2">
      <c r="A441" s="36"/>
      <c r="B441" s="70"/>
      <c r="C441" s="72"/>
      <c r="D441" s="41"/>
      <c r="E441" s="42"/>
      <c r="F441" s="43"/>
      <c r="G441" s="43"/>
      <c r="H441" s="43"/>
      <c r="I441" s="43"/>
      <c r="J441" s="43"/>
    </row>
    <row r="442" spans="1:10" x14ac:dyDescent="0.2">
      <c r="A442" s="36"/>
      <c r="B442" s="70"/>
      <c r="C442" s="72"/>
      <c r="D442" s="41"/>
      <c r="E442" s="42"/>
      <c r="F442" s="43"/>
      <c r="G442" s="43"/>
      <c r="H442" s="43"/>
      <c r="I442" s="43"/>
      <c r="J442" s="43"/>
    </row>
    <row r="443" spans="1:10" ht="36" customHeight="1" x14ac:dyDescent="0.2">
      <c r="A443" s="219"/>
      <c r="B443" s="219"/>
      <c r="C443" s="220"/>
      <c r="D443" s="220"/>
      <c r="E443" s="220"/>
      <c r="F443" s="220"/>
      <c r="G443" s="220"/>
      <c r="H443" s="220"/>
      <c r="I443" s="220"/>
      <c r="J443" s="220"/>
    </row>
    <row r="444" spans="1:10" x14ac:dyDescent="0.2">
      <c r="A444" s="220"/>
      <c r="B444" s="220"/>
      <c r="C444" s="220"/>
      <c r="D444" s="220"/>
      <c r="E444" s="220"/>
      <c r="F444" s="220"/>
      <c r="G444" s="220"/>
      <c r="H444" s="220"/>
      <c r="I444" s="220"/>
      <c r="J444" s="220"/>
    </row>
    <row r="445" spans="1:10" x14ac:dyDescent="0.2">
      <c r="A445" s="220"/>
      <c r="B445" s="220"/>
      <c r="C445" s="220"/>
      <c r="D445" s="220"/>
      <c r="E445" s="220"/>
      <c r="F445" s="220"/>
      <c r="G445" s="220"/>
      <c r="H445" s="220"/>
      <c r="I445" s="220"/>
      <c r="J445" s="220"/>
    </row>
    <row r="446" spans="1:10" x14ac:dyDescent="0.2">
      <c r="A446" s="220"/>
      <c r="B446" s="220"/>
      <c r="C446" s="220"/>
      <c r="D446" s="220"/>
      <c r="E446" s="220"/>
      <c r="F446" s="220"/>
      <c r="G446" s="220"/>
      <c r="H446" s="220"/>
      <c r="I446" s="220"/>
      <c r="J446" s="220"/>
    </row>
    <row r="447" spans="1:10" x14ac:dyDescent="0.2">
      <c r="A447" s="36"/>
      <c r="B447" s="70"/>
      <c r="C447" s="72"/>
      <c r="D447" s="41"/>
      <c r="E447" s="42"/>
      <c r="F447" s="43"/>
      <c r="G447" s="43"/>
      <c r="H447" s="43"/>
      <c r="I447" s="43"/>
      <c r="J447" s="43"/>
    </row>
    <row r="448" spans="1:10" x14ac:dyDescent="0.2">
      <c r="A448" s="219"/>
      <c r="B448" s="219"/>
      <c r="C448" s="220"/>
      <c r="D448" s="220"/>
      <c r="E448" s="220"/>
      <c r="F448" s="220"/>
      <c r="G448" s="220"/>
      <c r="H448" s="220"/>
      <c r="I448" s="220"/>
      <c r="J448" s="220"/>
    </row>
    <row r="449" spans="1:10" x14ac:dyDescent="0.2">
      <c r="A449" s="36"/>
      <c r="B449" s="70"/>
      <c r="C449" s="72"/>
      <c r="D449" s="41"/>
      <c r="E449" s="42"/>
      <c r="F449" s="43"/>
      <c r="G449" s="43"/>
      <c r="H449" s="43"/>
      <c r="I449" s="43"/>
      <c r="J449" s="43"/>
    </row>
    <row r="450" spans="1:10" x14ac:dyDescent="0.2">
      <c r="A450" s="219"/>
      <c r="B450" s="219"/>
      <c r="C450" s="220"/>
      <c r="D450" s="220"/>
      <c r="E450" s="220"/>
      <c r="F450" s="220"/>
      <c r="G450" s="220"/>
      <c r="H450" s="220"/>
      <c r="I450" s="220"/>
      <c r="J450" s="220"/>
    </row>
    <row r="451" spans="1:10" x14ac:dyDescent="0.2">
      <c r="A451" s="225"/>
      <c r="B451" s="225"/>
      <c r="C451" s="225"/>
      <c r="D451" s="225"/>
      <c r="E451" s="225"/>
      <c r="F451" s="225"/>
      <c r="G451" s="225"/>
      <c r="H451" s="225"/>
      <c r="I451" s="225"/>
      <c r="J451" s="225"/>
    </row>
  </sheetData>
  <sheetProtection deleteRows="0"/>
  <dataConsolidate/>
  <mergeCells count="28">
    <mergeCell ref="A448:J448"/>
    <mergeCell ref="A450:J450"/>
    <mergeCell ref="A451:J451"/>
    <mergeCell ref="A437:J437"/>
    <mergeCell ref="A439:J439"/>
    <mergeCell ref="A443:J443"/>
    <mergeCell ref="A444:J444"/>
    <mergeCell ref="A445:J445"/>
    <mergeCell ref="A446:J446"/>
    <mergeCell ref="A436:J436"/>
    <mergeCell ref="A421:J421"/>
    <mergeCell ref="A422:J422"/>
    <mergeCell ref="A423:J423"/>
    <mergeCell ref="A425:J425"/>
    <mergeCell ref="A427:J427"/>
    <mergeCell ref="A429:J429"/>
    <mergeCell ref="A430:J430"/>
    <mergeCell ref="A431:J431"/>
    <mergeCell ref="A432:J432"/>
    <mergeCell ref="A433:J433"/>
    <mergeCell ref="A434:J434"/>
    <mergeCell ref="A419:J419"/>
    <mergeCell ref="A2:J2"/>
    <mergeCell ref="A4:J4"/>
    <mergeCell ref="K5:L5"/>
    <mergeCell ref="I409:J409"/>
    <mergeCell ref="A417:J418"/>
    <mergeCell ref="A27:J27"/>
  </mergeCells>
  <conditionalFormatting sqref="G406">
    <cfRule type="cellIs" dxfId="11" priority="3" operator="greaterThan">
      <formula>0.07</formula>
    </cfRule>
  </conditionalFormatting>
  <conditionalFormatting sqref="I409">
    <cfRule type="cellIs" dxfId="10" priority="2" operator="lessThan">
      <formula>0.05</formula>
    </cfRule>
  </conditionalFormatting>
  <conditionalFormatting sqref="G26">
    <cfRule type="cellIs" dxfId="9" priority="1" operator="greaterThan">
      <formula>0.25</formula>
    </cfRule>
  </conditionalFormatting>
  <pageMargins left="0.78740157480314965" right="0.59055118110236227" top="0.59055118110236227" bottom="0.59055118110236227" header="0.11811023622047245" footer="0.11811023622047245"/>
  <pageSetup paperSize="9" scale="52" orientation="portrait" cellComments="atEnd" r:id="rId1"/>
  <headerFooter alignWithMargins="0">
    <oddFooter>&amp;L&amp;P&amp;R&amp;8F02_3_MP01_MP29_v1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169F-510D-4D3C-B1B0-71F044C0FA7C}">
  <sheetPr>
    <outlinePr summaryBelow="0"/>
  </sheetPr>
  <dimension ref="A1:L451"/>
  <sheetViews>
    <sheetView tabSelected="1" view="pageBreakPreview" topLeftCell="A3" zoomScale="80" zoomScaleNormal="75" zoomScaleSheetLayoutView="80" workbookViewId="0">
      <selection activeCell="G26" sqref="G26"/>
    </sheetView>
  </sheetViews>
  <sheetFormatPr defaultColWidth="9.109375" defaultRowHeight="11.4" outlineLevelRow="2" outlineLevelCol="2" x14ac:dyDescent="0.2"/>
  <cols>
    <col min="1" max="1" width="62.33203125" style="1" customWidth="1"/>
    <col min="2" max="2" width="12.88671875" style="59" bestFit="1" customWidth="1"/>
    <col min="3" max="3" width="13.44140625" style="71" customWidth="1"/>
    <col min="4" max="4" width="9.109375" style="3" customWidth="1" outlineLevel="2"/>
    <col min="5" max="5" width="10.33203125" style="4" customWidth="1" outlineLevel="2"/>
    <col min="6" max="7" width="12.44140625" style="5" customWidth="1" outlineLevel="1"/>
    <col min="8" max="10" width="11.5546875" style="5" customWidth="1" outlineLevel="1"/>
    <col min="11" max="16384" width="9.109375" style="2"/>
  </cols>
  <sheetData>
    <row r="1" spans="1:12" ht="100.5" customHeight="1" x14ac:dyDescent="0.2"/>
    <row r="2" spans="1:12" ht="15.75" customHeight="1" thickBot="1" x14ac:dyDescent="0.25">
      <c r="A2" s="221" t="s">
        <v>0</v>
      </c>
      <c r="B2" s="221"/>
      <c r="C2" s="222"/>
      <c r="D2" s="222"/>
      <c r="E2" s="222"/>
      <c r="F2" s="222"/>
      <c r="G2" s="222"/>
      <c r="H2" s="222"/>
      <c r="I2" s="222"/>
      <c r="J2" s="222"/>
    </row>
    <row r="3" spans="1:12" s="82" customFormat="1" ht="51.75" customHeight="1" thickBot="1" x14ac:dyDescent="0.25">
      <c r="A3" s="91" t="s">
        <v>1</v>
      </c>
      <c r="B3" s="103" t="s">
        <v>2</v>
      </c>
      <c r="C3" s="92" t="s">
        <v>3</v>
      </c>
      <c r="D3" s="93" t="s">
        <v>4</v>
      </c>
      <c r="E3" s="94" t="s">
        <v>5</v>
      </c>
      <c r="F3" s="95" t="s">
        <v>6</v>
      </c>
      <c r="G3" s="96" t="s">
        <v>7</v>
      </c>
      <c r="H3" s="96" t="s">
        <v>394</v>
      </c>
      <c r="I3" s="96" t="s">
        <v>8</v>
      </c>
      <c r="J3" s="96" t="s">
        <v>311</v>
      </c>
    </row>
    <row r="4" spans="1:12" ht="10.5" customHeight="1" thickBot="1" x14ac:dyDescent="0.25">
      <c r="A4" s="216" t="s">
        <v>275</v>
      </c>
      <c r="B4" s="216"/>
      <c r="C4" s="216"/>
      <c r="D4" s="216"/>
      <c r="E4" s="216"/>
      <c r="F4" s="216"/>
      <c r="G4" s="216"/>
      <c r="H4" s="216"/>
      <c r="I4" s="216"/>
      <c r="J4" s="217"/>
    </row>
    <row r="5" spans="1:12" s="82" customFormat="1" ht="51.6" customHeight="1" x14ac:dyDescent="0.2">
      <c r="A5" s="83" t="s">
        <v>379</v>
      </c>
      <c r="B5" s="84"/>
      <c r="C5" s="85"/>
      <c r="D5" s="86"/>
      <c r="E5" s="122"/>
      <c r="F5" s="87"/>
      <c r="G5" s="88"/>
      <c r="H5" s="89"/>
      <c r="I5" s="89"/>
      <c r="J5" s="90"/>
      <c r="K5" s="218" t="s">
        <v>9</v>
      </c>
      <c r="L5" s="218"/>
    </row>
    <row r="6" spans="1:12" ht="13.5" customHeight="1" x14ac:dyDescent="0.2">
      <c r="A6" s="50" t="s">
        <v>313</v>
      </c>
      <c r="B6" s="58" t="s">
        <v>10</v>
      </c>
      <c r="C6" s="55"/>
      <c r="D6" s="52"/>
      <c r="E6" s="53"/>
      <c r="F6" s="57">
        <f>SUM(F7:F9)</f>
        <v>0</v>
      </c>
      <c r="G6" s="97" t="str">
        <f>IFERROR(F6/$F$26,"0,00 %")</f>
        <v>0,00 %</v>
      </c>
      <c r="H6" s="56">
        <f t="shared" ref="H6:H19" si="0">F6-(SUM(I6:J6))</f>
        <v>0</v>
      </c>
      <c r="I6" s="56">
        <f>SUM(I7:I9)</f>
        <v>0</v>
      </c>
      <c r="J6" s="206">
        <f>SUM(J7:J9)</f>
        <v>0</v>
      </c>
      <c r="K6" s="3"/>
      <c r="L6" s="3"/>
    </row>
    <row r="7" spans="1:12" ht="13.5" customHeight="1" outlineLevel="1" x14ac:dyDescent="0.2">
      <c r="A7" s="10" t="s">
        <v>365</v>
      </c>
      <c r="B7" s="61"/>
      <c r="C7" s="11" t="s">
        <v>12</v>
      </c>
      <c r="D7" s="12"/>
      <c r="E7" s="13"/>
      <c r="F7" s="14">
        <f>D7*E7</f>
        <v>0</v>
      </c>
      <c r="G7" s="98"/>
      <c r="H7" s="15">
        <f>F7-(SUM(I7:J7))</f>
        <v>0</v>
      </c>
      <c r="I7" s="15"/>
      <c r="J7" s="16"/>
      <c r="K7" s="3">
        <f>D7*E7-F7</f>
        <v>0</v>
      </c>
      <c r="L7" s="3">
        <f>(H7+I7+J7)-F7</f>
        <v>0</v>
      </c>
    </row>
    <row r="8" spans="1:12" ht="13.5" customHeight="1" outlineLevel="1" x14ac:dyDescent="0.2">
      <c r="A8" s="10" t="s">
        <v>366</v>
      </c>
      <c r="B8" s="61"/>
      <c r="C8" s="11" t="s">
        <v>12</v>
      </c>
      <c r="D8" s="12"/>
      <c r="E8" s="13"/>
      <c r="F8" s="14">
        <f t="shared" ref="F8:F25" si="1">D8*E8</f>
        <v>0</v>
      </c>
      <c r="G8" s="98"/>
      <c r="H8" s="15">
        <f t="shared" si="0"/>
        <v>0</v>
      </c>
      <c r="I8" s="15"/>
      <c r="J8" s="16"/>
      <c r="K8" s="3">
        <f>D8*E8-F8</f>
        <v>0</v>
      </c>
      <c r="L8" s="3">
        <f>(H8+I8+J8)-F8</f>
        <v>0</v>
      </c>
    </row>
    <row r="9" spans="1:12" ht="13.5" customHeight="1" outlineLevel="1" x14ac:dyDescent="0.2">
      <c r="A9" s="10" t="s">
        <v>367</v>
      </c>
      <c r="B9" s="61"/>
      <c r="C9" s="11" t="s">
        <v>12</v>
      </c>
      <c r="D9" s="12"/>
      <c r="E9" s="13"/>
      <c r="F9" s="14">
        <f t="shared" si="1"/>
        <v>0</v>
      </c>
      <c r="G9" s="98"/>
      <c r="H9" s="15">
        <f t="shared" si="0"/>
        <v>0</v>
      </c>
      <c r="I9" s="15"/>
      <c r="J9" s="16"/>
      <c r="K9" s="3">
        <f>D9*E9-F9</f>
        <v>0</v>
      </c>
      <c r="L9" s="3">
        <f>(H9+I9+J9)-F9</f>
        <v>0</v>
      </c>
    </row>
    <row r="10" spans="1:12" ht="13.5" customHeight="1" x14ac:dyDescent="0.2">
      <c r="A10" s="50" t="s">
        <v>314</v>
      </c>
      <c r="B10" s="58" t="s">
        <v>15</v>
      </c>
      <c r="C10" s="55"/>
      <c r="D10" s="52"/>
      <c r="E10" s="53"/>
      <c r="F10" s="57">
        <f>SUM(F11:F13)</f>
        <v>0</v>
      </c>
      <c r="G10" s="97" t="str">
        <f>IFERROR(F10/$F$26,"0,00 %")</f>
        <v>0,00 %</v>
      </c>
      <c r="H10" s="56">
        <f t="shared" si="0"/>
        <v>0</v>
      </c>
      <c r="I10" s="56">
        <f>SUM(I11:I13)</f>
        <v>0</v>
      </c>
      <c r="J10" s="206">
        <f>SUM(J11:J13)</f>
        <v>0</v>
      </c>
      <c r="K10" s="3"/>
      <c r="L10" s="3"/>
    </row>
    <row r="11" spans="1:12" ht="13.5" customHeight="1" outlineLevel="1" x14ac:dyDescent="0.2">
      <c r="A11" s="10" t="s">
        <v>16</v>
      </c>
      <c r="B11" s="63"/>
      <c r="C11" s="11" t="s">
        <v>12</v>
      </c>
      <c r="D11" s="12"/>
      <c r="E11" s="13"/>
      <c r="F11" s="14">
        <f t="shared" si="1"/>
        <v>0</v>
      </c>
      <c r="G11" s="98"/>
      <c r="H11" s="15">
        <f t="shared" si="0"/>
        <v>0</v>
      </c>
      <c r="I11" s="17"/>
      <c r="J11" s="16"/>
      <c r="K11" s="3">
        <f>D11*E11-F11</f>
        <v>0</v>
      </c>
      <c r="L11" s="3">
        <f>(H11+I11+J11)-F11</f>
        <v>0</v>
      </c>
    </row>
    <row r="12" spans="1:12" ht="13.5" customHeight="1" outlineLevel="1" x14ac:dyDescent="0.2">
      <c r="A12" s="10" t="s">
        <v>17</v>
      </c>
      <c r="B12" s="63"/>
      <c r="C12" s="11" t="s">
        <v>12</v>
      </c>
      <c r="D12" s="12"/>
      <c r="E12" s="13"/>
      <c r="F12" s="14">
        <f t="shared" si="1"/>
        <v>0</v>
      </c>
      <c r="G12" s="98"/>
      <c r="H12" s="15">
        <f t="shared" si="0"/>
        <v>0</v>
      </c>
      <c r="I12" s="17"/>
      <c r="J12" s="16"/>
      <c r="K12" s="3">
        <f>D12*E12-F12</f>
        <v>0</v>
      </c>
      <c r="L12" s="3">
        <f>(H12+I12+J12)-F12</f>
        <v>0</v>
      </c>
    </row>
    <row r="13" spans="1:12" ht="13.5" customHeight="1" outlineLevel="1" x14ac:dyDescent="0.2">
      <c r="A13" s="10" t="s">
        <v>18</v>
      </c>
      <c r="B13" s="63"/>
      <c r="C13" s="11" t="s">
        <v>12</v>
      </c>
      <c r="D13" s="12"/>
      <c r="E13" s="13"/>
      <c r="F13" s="14">
        <f t="shared" si="1"/>
        <v>0</v>
      </c>
      <c r="G13" s="98"/>
      <c r="H13" s="15">
        <f t="shared" si="0"/>
        <v>0</v>
      </c>
      <c r="I13" s="17"/>
      <c r="J13" s="16"/>
      <c r="K13" s="3">
        <f>D13*E13-F13</f>
        <v>0</v>
      </c>
      <c r="L13" s="3">
        <f>(H13+I13+J13)-F13</f>
        <v>0</v>
      </c>
    </row>
    <row r="14" spans="1:12" ht="13.5" customHeight="1" x14ac:dyDescent="0.2">
      <c r="A14" s="50" t="s">
        <v>19</v>
      </c>
      <c r="B14" s="58" t="s">
        <v>10</v>
      </c>
      <c r="C14" s="55"/>
      <c r="D14" s="52"/>
      <c r="E14" s="53"/>
      <c r="F14" s="57">
        <f>SUM(F15:F17)</f>
        <v>0</v>
      </c>
      <c r="G14" s="97" t="str">
        <f>IFERROR(F14/$F$26,"0,00 %")</f>
        <v>0,00 %</v>
      </c>
      <c r="H14" s="56">
        <f t="shared" si="0"/>
        <v>0</v>
      </c>
      <c r="I14" s="56">
        <f>SUM(I15:I17)</f>
        <v>0</v>
      </c>
      <c r="J14" s="206">
        <f>SUM(J15:J17)</f>
        <v>0</v>
      </c>
      <c r="K14" s="3"/>
      <c r="L14" s="3"/>
    </row>
    <row r="15" spans="1:12" ht="13.5" customHeight="1" outlineLevel="1" x14ac:dyDescent="0.2">
      <c r="A15" s="10" t="s">
        <v>362</v>
      </c>
      <c r="B15" s="61"/>
      <c r="C15" s="11" t="s">
        <v>12</v>
      </c>
      <c r="D15" s="12"/>
      <c r="E15" s="13"/>
      <c r="F15" s="14">
        <f t="shared" si="1"/>
        <v>0</v>
      </c>
      <c r="G15" s="98"/>
      <c r="H15" s="15">
        <f t="shared" si="0"/>
        <v>0</v>
      </c>
      <c r="I15" s="17"/>
      <c r="J15" s="16"/>
      <c r="K15" s="3">
        <f>D15*E15-F15</f>
        <v>0</v>
      </c>
      <c r="L15" s="3">
        <f>(H15+I15+J15)-F15</f>
        <v>0</v>
      </c>
    </row>
    <row r="16" spans="1:12" ht="13.5" customHeight="1" outlineLevel="1" x14ac:dyDescent="0.2">
      <c r="A16" s="10" t="s">
        <v>363</v>
      </c>
      <c r="B16" s="61"/>
      <c r="C16" s="11" t="s">
        <v>12</v>
      </c>
      <c r="D16" s="12"/>
      <c r="E16" s="13"/>
      <c r="F16" s="14">
        <f t="shared" si="1"/>
        <v>0</v>
      </c>
      <c r="G16" s="98"/>
      <c r="H16" s="15">
        <f t="shared" si="0"/>
        <v>0</v>
      </c>
      <c r="I16" s="17"/>
      <c r="J16" s="16"/>
      <c r="K16" s="3">
        <f>D16*E16-F16</f>
        <v>0</v>
      </c>
      <c r="L16" s="3">
        <f>(H16+I16+J16)-F16</f>
        <v>0</v>
      </c>
    </row>
    <row r="17" spans="1:12" ht="13.5" customHeight="1" outlineLevel="1" x14ac:dyDescent="0.2">
      <c r="A17" s="10" t="s">
        <v>364</v>
      </c>
      <c r="B17" s="61"/>
      <c r="C17" s="11" t="s">
        <v>12</v>
      </c>
      <c r="D17" s="12"/>
      <c r="E17" s="13"/>
      <c r="F17" s="14">
        <f t="shared" si="1"/>
        <v>0</v>
      </c>
      <c r="G17" s="98"/>
      <c r="H17" s="15">
        <f t="shared" si="0"/>
        <v>0</v>
      </c>
      <c r="I17" s="17"/>
      <c r="J17" s="16"/>
      <c r="K17" s="3">
        <f>D17*E17-F17</f>
        <v>0</v>
      </c>
      <c r="L17" s="3">
        <f>(H17+I17+J17)-F17</f>
        <v>0</v>
      </c>
    </row>
    <row r="18" spans="1:12" ht="13.5" customHeight="1" x14ac:dyDescent="0.2">
      <c r="A18" s="50" t="s">
        <v>23</v>
      </c>
      <c r="B18" s="58" t="s">
        <v>15</v>
      </c>
      <c r="C18" s="55"/>
      <c r="D18" s="52"/>
      <c r="E18" s="53"/>
      <c r="F18" s="57">
        <f>SUM(F19:F21)</f>
        <v>0</v>
      </c>
      <c r="G18" s="97" t="str">
        <f>IFERROR(F18/$F$26,"0,00 %")</f>
        <v>0,00 %</v>
      </c>
      <c r="H18" s="56">
        <f t="shared" si="0"/>
        <v>0</v>
      </c>
      <c r="I18" s="56">
        <f>SUM(I19:I21)</f>
        <v>0</v>
      </c>
      <c r="J18" s="206">
        <f>SUM(J19:J21)</f>
        <v>0</v>
      </c>
      <c r="K18" s="3"/>
      <c r="L18" s="3"/>
    </row>
    <row r="19" spans="1:12" ht="13.5" customHeight="1" outlineLevel="1" x14ac:dyDescent="0.2">
      <c r="A19" s="19" t="s">
        <v>24</v>
      </c>
      <c r="B19" s="62"/>
      <c r="C19" s="54" t="s">
        <v>12</v>
      </c>
      <c r="D19" s="21"/>
      <c r="E19" s="22"/>
      <c r="F19" s="14">
        <f t="shared" si="1"/>
        <v>0</v>
      </c>
      <c r="G19" s="98"/>
      <c r="H19" s="15">
        <f t="shared" si="0"/>
        <v>0</v>
      </c>
      <c r="I19" s="17"/>
      <c r="J19" s="16"/>
      <c r="K19" s="3">
        <f>D19*E19-F19</f>
        <v>0</v>
      </c>
      <c r="L19" s="3">
        <f>(H19+I19+J19)-F19</f>
        <v>0</v>
      </c>
    </row>
    <row r="20" spans="1:12" ht="13.5" customHeight="1" outlineLevel="1" x14ac:dyDescent="0.2">
      <c r="A20" s="19" t="s">
        <v>25</v>
      </c>
      <c r="B20" s="62"/>
      <c r="C20" s="54" t="s">
        <v>12</v>
      </c>
      <c r="D20" s="21"/>
      <c r="E20" s="22"/>
      <c r="F20" s="14">
        <f t="shared" si="1"/>
        <v>0</v>
      </c>
      <c r="G20" s="98"/>
      <c r="H20" s="15">
        <f t="shared" ref="H20:H25" si="2">F20-(SUM(I20:J20))</f>
        <v>0</v>
      </c>
      <c r="I20" s="17"/>
      <c r="J20" s="16"/>
      <c r="K20" s="3">
        <f>D20*E20-F20</f>
        <v>0</v>
      </c>
      <c r="L20" s="3">
        <f>(H20+I20+J20)-F20</f>
        <v>0</v>
      </c>
    </row>
    <row r="21" spans="1:12" ht="13.5" customHeight="1" outlineLevel="1" x14ac:dyDescent="0.2">
      <c r="A21" s="19" t="s">
        <v>26</v>
      </c>
      <c r="B21" s="62"/>
      <c r="C21" s="54" t="s">
        <v>12</v>
      </c>
      <c r="D21" s="21"/>
      <c r="E21" s="22"/>
      <c r="F21" s="14">
        <f t="shared" si="1"/>
        <v>0</v>
      </c>
      <c r="G21" s="98"/>
      <c r="H21" s="15">
        <f t="shared" si="2"/>
        <v>0</v>
      </c>
      <c r="I21" s="17"/>
      <c r="J21" s="16"/>
      <c r="K21" s="3">
        <f>D21*E21-F21</f>
        <v>0</v>
      </c>
      <c r="L21" s="3">
        <f>(H21+I21+J21)-F21</f>
        <v>0</v>
      </c>
    </row>
    <row r="22" spans="1:12" ht="13.5" customHeight="1" x14ac:dyDescent="0.2">
      <c r="A22" s="50" t="s">
        <v>27</v>
      </c>
      <c r="B22" s="58" t="s">
        <v>15</v>
      </c>
      <c r="C22" s="55"/>
      <c r="D22" s="52"/>
      <c r="E22" s="53"/>
      <c r="F22" s="57">
        <f>SUM(F23:F25)</f>
        <v>0</v>
      </c>
      <c r="G22" s="97" t="str">
        <f>IFERROR(F22/$F$26,"0,00 %")</f>
        <v>0,00 %</v>
      </c>
      <c r="H22" s="56">
        <f>F22-(SUM(I22:J22))</f>
        <v>0</v>
      </c>
      <c r="I22" s="56">
        <f>SUM(I23:I25)</f>
        <v>0</v>
      </c>
      <c r="J22" s="206">
        <f>SUM(J23:J25)</f>
        <v>0</v>
      </c>
      <c r="K22" s="3"/>
      <c r="L22" s="3"/>
    </row>
    <row r="23" spans="1:12" ht="13.5" customHeight="1" outlineLevel="1" x14ac:dyDescent="0.2">
      <c r="A23" s="19" t="s">
        <v>28</v>
      </c>
      <c r="B23" s="158"/>
      <c r="C23" s="54" t="s">
        <v>12</v>
      </c>
      <c r="D23" s="21"/>
      <c r="E23" s="22"/>
      <c r="F23" s="14">
        <f>D23*E23</f>
        <v>0</v>
      </c>
      <c r="G23" s="98"/>
      <c r="H23" s="15">
        <f t="shared" si="2"/>
        <v>0</v>
      </c>
      <c r="I23" s="17"/>
      <c r="J23" s="16"/>
      <c r="K23" s="3">
        <f>D23*E23-F23</f>
        <v>0</v>
      </c>
      <c r="L23" s="3">
        <f>(H23+I23+J23)-F23</f>
        <v>0</v>
      </c>
    </row>
    <row r="24" spans="1:12" ht="13.5" customHeight="1" outlineLevel="1" x14ac:dyDescent="0.2">
      <c r="A24" s="19" t="s">
        <v>29</v>
      </c>
      <c r="B24" s="62"/>
      <c r="C24" s="54" t="s">
        <v>12</v>
      </c>
      <c r="D24" s="21"/>
      <c r="E24" s="22"/>
      <c r="F24" s="14">
        <f>D24*E24</f>
        <v>0</v>
      </c>
      <c r="G24" s="98"/>
      <c r="H24" s="15">
        <f t="shared" si="2"/>
        <v>0</v>
      </c>
      <c r="I24" s="17"/>
      <c r="J24" s="16"/>
      <c r="K24" s="3">
        <f>D24*E24-F24</f>
        <v>0</v>
      </c>
      <c r="L24" s="3">
        <f>(H24+I24+J24)-F24</f>
        <v>0</v>
      </c>
    </row>
    <row r="25" spans="1:12" ht="13.5" customHeight="1" outlineLevel="1" x14ac:dyDescent="0.2">
      <c r="A25" s="19" t="s">
        <v>30</v>
      </c>
      <c r="B25" s="62"/>
      <c r="C25" s="54" t="s">
        <v>12</v>
      </c>
      <c r="D25" s="21"/>
      <c r="E25" s="22"/>
      <c r="F25" s="14">
        <f t="shared" si="1"/>
        <v>0</v>
      </c>
      <c r="G25" s="98"/>
      <c r="H25" s="15">
        <f t="shared" si="2"/>
        <v>0</v>
      </c>
      <c r="I25" s="17"/>
      <c r="J25" s="16"/>
      <c r="K25" s="3">
        <f>D25*E25-F25</f>
        <v>0</v>
      </c>
      <c r="L25" s="3">
        <f>(H25+I25+J25)-F25</f>
        <v>0</v>
      </c>
    </row>
    <row r="26" spans="1:12" s="82" customFormat="1" ht="13.5" customHeight="1" thickBot="1" x14ac:dyDescent="0.25">
      <c r="A26" s="75" t="s">
        <v>31</v>
      </c>
      <c r="B26" s="76"/>
      <c r="C26" s="77"/>
      <c r="D26" s="78"/>
      <c r="E26" s="126"/>
      <c r="F26" s="105">
        <f>SUM(F6,F10,F14,F18,F22)</f>
        <v>0</v>
      </c>
      <c r="G26" s="215" t="str">
        <f>IFERROR(H26/H408,"0,00 %")</f>
        <v>0,00 %</v>
      </c>
      <c r="H26" s="79">
        <f>SUM(H6,H10,H14,H18,H22)</f>
        <v>0</v>
      </c>
      <c r="I26" s="105">
        <f>SUM(I6,I10,I14,I18,I22)</f>
        <v>0</v>
      </c>
      <c r="J26" s="105">
        <f>SUM(J6,J10,J14,J18,J22)</f>
        <v>0</v>
      </c>
      <c r="K26" s="81"/>
      <c r="L26" s="81"/>
    </row>
    <row r="27" spans="1:12" ht="10.5" customHeight="1" thickBot="1" x14ac:dyDescent="0.25">
      <c r="A27" s="216" t="s">
        <v>400</v>
      </c>
      <c r="B27" s="216"/>
      <c r="C27" s="216"/>
      <c r="D27" s="216"/>
      <c r="E27" s="216"/>
      <c r="F27" s="216"/>
      <c r="G27" s="216"/>
      <c r="H27" s="216"/>
      <c r="I27" s="216"/>
      <c r="J27" s="217"/>
      <c r="K27" s="3"/>
      <c r="L27" s="3"/>
    </row>
    <row r="28" spans="1:12" s="82" customFormat="1" ht="13.5" customHeight="1" x14ac:dyDescent="0.2">
      <c r="A28" s="83" t="s">
        <v>32</v>
      </c>
      <c r="B28" s="84"/>
      <c r="C28" s="85"/>
      <c r="D28" s="86"/>
      <c r="E28" s="122"/>
      <c r="F28" s="87"/>
      <c r="G28" s="88"/>
      <c r="H28" s="89"/>
      <c r="I28" s="89"/>
      <c r="J28" s="90"/>
      <c r="K28" s="81"/>
      <c r="L28" s="81"/>
    </row>
    <row r="29" spans="1:12" s="82" customFormat="1" ht="13.5" customHeight="1" x14ac:dyDescent="0.2">
      <c r="A29" s="99" t="s">
        <v>33</v>
      </c>
      <c r="B29" s="100"/>
      <c r="C29" s="106"/>
      <c r="D29" s="101"/>
      <c r="E29" s="53"/>
      <c r="F29" s="57">
        <f>SUM(F30:F36)</f>
        <v>0</v>
      </c>
      <c r="G29" s="97" t="str">
        <f>IFERROR(F29/$F$46,"0,00 %")</f>
        <v>0,00 %</v>
      </c>
      <c r="H29" s="56">
        <f t="shared" ref="H29:H36" si="3">F29-(SUM(I29:J29))</f>
        <v>0</v>
      </c>
      <c r="I29" s="56">
        <f>SUM(I30:I36)</f>
        <v>0</v>
      </c>
      <c r="J29" s="206">
        <f>SUM(J30:J36)</f>
        <v>0</v>
      </c>
      <c r="K29" s="81"/>
      <c r="L29" s="81"/>
    </row>
    <row r="30" spans="1:12" ht="13.5" customHeight="1" outlineLevel="1" x14ac:dyDescent="0.2">
      <c r="A30" s="10" t="s">
        <v>34</v>
      </c>
      <c r="B30" s="63"/>
      <c r="C30" s="11" t="s">
        <v>35</v>
      </c>
      <c r="D30" s="12"/>
      <c r="E30" s="13"/>
      <c r="F30" s="14">
        <f>D30*E30</f>
        <v>0</v>
      </c>
      <c r="G30" s="73"/>
      <c r="H30" s="15">
        <f t="shared" si="3"/>
        <v>0</v>
      </c>
      <c r="I30" s="17"/>
      <c r="J30" s="16"/>
      <c r="K30" s="3">
        <f t="shared" ref="K30:K37" si="4">D30*E30-F30</f>
        <v>0</v>
      </c>
      <c r="L30" s="3">
        <f t="shared" ref="L30:L37" si="5">(H30+I30+J30)-F30</f>
        <v>0</v>
      </c>
    </row>
    <row r="31" spans="1:12" ht="13.5" customHeight="1" outlineLevel="1" x14ac:dyDescent="0.2">
      <c r="A31" s="10" t="s">
        <v>315</v>
      </c>
      <c r="B31" s="63"/>
      <c r="C31" s="18" t="s">
        <v>12</v>
      </c>
      <c r="D31" s="12"/>
      <c r="E31" s="13"/>
      <c r="F31" s="14">
        <f t="shared" ref="F31:F45" si="6">D31*E31</f>
        <v>0</v>
      </c>
      <c r="G31" s="73"/>
      <c r="H31" s="15">
        <f t="shared" si="3"/>
        <v>0</v>
      </c>
      <c r="I31" s="17"/>
      <c r="J31" s="16"/>
      <c r="K31" s="3">
        <f t="shared" si="4"/>
        <v>0</v>
      </c>
      <c r="L31" s="3">
        <f t="shared" si="5"/>
        <v>0</v>
      </c>
    </row>
    <row r="32" spans="1:12" ht="13.5" customHeight="1" outlineLevel="1" x14ac:dyDescent="0.2">
      <c r="A32" s="10" t="s">
        <v>316</v>
      </c>
      <c r="B32" s="63"/>
      <c r="C32" s="18" t="s">
        <v>310</v>
      </c>
      <c r="D32" s="12"/>
      <c r="E32" s="13"/>
      <c r="F32" s="14">
        <f t="shared" si="6"/>
        <v>0</v>
      </c>
      <c r="G32" s="73"/>
      <c r="H32" s="15">
        <f t="shared" si="3"/>
        <v>0</v>
      </c>
      <c r="I32" s="17"/>
      <c r="J32" s="16"/>
      <c r="K32" s="3">
        <f t="shared" si="4"/>
        <v>0</v>
      </c>
      <c r="L32" s="3">
        <f t="shared" si="5"/>
        <v>0</v>
      </c>
    </row>
    <row r="33" spans="1:12" ht="13.5" customHeight="1" outlineLevel="1" x14ac:dyDescent="0.2">
      <c r="A33" s="10" t="s">
        <v>306</v>
      </c>
      <c r="B33" s="63"/>
      <c r="C33" s="18" t="s">
        <v>272</v>
      </c>
      <c r="D33" s="12"/>
      <c r="E33" s="13"/>
      <c r="F33" s="14">
        <f t="shared" si="6"/>
        <v>0</v>
      </c>
      <c r="G33" s="73"/>
      <c r="H33" s="15">
        <f t="shared" si="3"/>
        <v>0</v>
      </c>
      <c r="I33" s="17"/>
      <c r="J33" s="16"/>
      <c r="K33" s="3">
        <f t="shared" si="4"/>
        <v>0</v>
      </c>
      <c r="L33" s="3">
        <f t="shared" si="5"/>
        <v>0</v>
      </c>
    </row>
    <row r="34" spans="1:12" ht="13.5" customHeight="1" outlineLevel="1" x14ac:dyDescent="0.2">
      <c r="A34" s="10" t="s">
        <v>307</v>
      </c>
      <c r="B34" s="63"/>
      <c r="C34" s="18" t="s">
        <v>36</v>
      </c>
      <c r="D34" s="12"/>
      <c r="E34" s="13"/>
      <c r="F34" s="14">
        <f t="shared" si="6"/>
        <v>0</v>
      </c>
      <c r="G34" s="73"/>
      <c r="H34" s="15">
        <f t="shared" si="3"/>
        <v>0</v>
      </c>
      <c r="I34" s="17"/>
      <c r="J34" s="16"/>
      <c r="K34" s="3">
        <f t="shared" si="4"/>
        <v>0</v>
      </c>
      <c r="L34" s="3">
        <f t="shared" si="5"/>
        <v>0</v>
      </c>
    </row>
    <row r="35" spans="1:12" ht="13.5" customHeight="1" outlineLevel="1" x14ac:dyDescent="0.2">
      <c r="A35" s="19" t="s">
        <v>308</v>
      </c>
      <c r="B35" s="62"/>
      <c r="C35" s="20" t="s">
        <v>37</v>
      </c>
      <c r="D35" s="21"/>
      <c r="E35" s="22"/>
      <c r="F35" s="14">
        <f t="shared" si="6"/>
        <v>0</v>
      </c>
      <c r="G35" s="73"/>
      <c r="H35" s="15">
        <f t="shared" si="3"/>
        <v>0</v>
      </c>
      <c r="I35" s="17"/>
      <c r="J35" s="16"/>
      <c r="K35" s="3">
        <f t="shared" si="4"/>
        <v>0</v>
      </c>
      <c r="L35" s="3">
        <f t="shared" si="5"/>
        <v>0</v>
      </c>
    </row>
    <row r="36" spans="1:12" ht="13.5" customHeight="1" outlineLevel="1" x14ac:dyDescent="0.2">
      <c r="A36" s="19" t="s">
        <v>309</v>
      </c>
      <c r="B36" s="62"/>
      <c r="C36" s="20" t="s">
        <v>37</v>
      </c>
      <c r="D36" s="21"/>
      <c r="E36" s="22"/>
      <c r="F36" s="14">
        <f t="shared" si="6"/>
        <v>0</v>
      </c>
      <c r="G36" s="73"/>
      <c r="H36" s="15">
        <f t="shared" si="3"/>
        <v>0</v>
      </c>
      <c r="I36" s="23"/>
      <c r="J36" s="24"/>
      <c r="K36" s="3">
        <f t="shared" si="4"/>
        <v>0</v>
      </c>
      <c r="L36" s="3">
        <f t="shared" si="5"/>
        <v>0</v>
      </c>
    </row>
    <row r="37" spans="1:12" ht="13.5" customHeight="1" x14ac:dyDescent="0.2">
      <c r="A37" s="99" t="s">
        <v>38</v>
      </c>
      <c r="B37" s="100"/>
      <c r="C37" s="106" t="s">
        <v>39</v>
      </c>
      <c r="D37" s="101"/>
      <c r="E37" s="102"/>
      <c r="F37" s="57">
        <f t="shared" si="6"/>
        <v>0</v>
      </c>
      <c r="G37" s="97" t="str">
        <f>IFERROR(F37/$F$46,"0,00 %")</f>
        <v>0,00 %</v>
      </c>
      <c r="H37" s="56">
        <f>F37-(SUM(I37:J37))</f>
        <v>0</v>
      </c>
      <c r="I37" s="56"/>
      <c r="J37" s="206"/>
      <c r="K37" s="3">
        <f t="shared" si="4"/>
        <v>0</v>
      </c>
      <c r="L37" s="3">
        <f t="shared" si="5"/>
        <v>0</v>
      </c>
    </row>
    <row r="38" spans="1:12" s="108" customFormat="1" ht="13.5" customHeight="1" x14ac:dyDescent="0.2">
      <c r="A38" s="99" t="s">
        <v>40</v>
      </c>
      <c r="B38" s="100"/>
      <c r="C38" s="106"/>
      <c r="D38" s="101"/>
      <c r="E38" s="53"/>
      <c r="F38" s="57">
        <f>SUM(F39:F42)</f>
        <v>0</v>
      </c>
      <c r="G38" s="97" t="str">
        <f>IFERROR(F38/$F$46,"0,00 %")</f>
        <v>0,00 %</v>
      </c>
      <c r="H38" s="56">
        <f t="shared" ref="H38:H45" si="7">F38-(SUM(I38:J38))</f>
        <v>0</v>
      </c>
      <c r="I38" s="56">
        <f>SUM(I39:I42)</f>
        <v>0</v>
      </c>
      <c r="J38" s="206">
        <f>SUM(J39:J42)</f>
        <v>0</v>
      </c>
      <c r="K38" s="107"/>
      <c r="L38" s="107"/>
    </row>
    <row r="39" spans="1:12" ht="13.5" customHeight="1" outlineLevel="1" x14ac:dyDescent="0.2">
      <c r="A39" s="19" t="s">
        <v>41</v>
      </c>
      <c r="B39" s="62"/>
      <c r="C39" s="20" t="s">
        <v>37</v>
      </c>
      <c r="D39" s="21"/>
      <c r="E39" s="22"/>
      <c r="F39" s="14">
        <f t="shared" si="6"/>
        <v>0</v>
      </c>
      <c r="G39" s="73"/>
      <c r="H39" s="15">
        <f t="shared" si="7"/>
        <v>0</v>
      </c>
      <c r="I39" s="17"/>
      <c r="J39" s="16"/>
      <c r="K39" s="3">
        <f>D39*E39-F39</f>
        <v>0</v>
      </c>
      <c r="L39" s="3">
        <f>(H39+I39+J39)-F39</f>
        <v>0</v>
      </c>
    </row>
    <row r="40" spans="1:12" ht="13.5" customHeight="1" outlineLevel="1" x14ac:dyDescent="0.2">
      <c r="A40" s="19" t="s">
        <v>42</v>
      </c>
      <c r="B40" s="62"/>
      <c r="C40" s="20" t="s">
        <v>37</v>
      </c>
      <c r="D40" s="21"/>
      <c r="E40" s="22"/>
      <c r="F40" s="14">
        <f t="shared" si="6"/>
        <v>0</v>
      </c>
      <c r="G40" s="73"/>
      <c r="H40" s="15">
        <f t="shared" si="7"/>
        <v>0</v>
      </c>
      <c r="I40" s="17"/>
      <c r="J40" s="16"/>
      <c r="K40" s="3">
        <f>D40*E40-F40</f>
        <v>0</v>
      </c>
      <c r="L40" s="3">
        <f>(H40+I40+J40)-F40</f>
        <v>0</v>
      </c>
    </row>
    <row r="41" spans="1:12" ht="13.5" customHeight="1" outlineLevel="1" x14ac:dyDescent="0.2">
      <c r="A41" s="19" t="s">
        <v>43</v>
      </c>
      <c r="B41" s="62"/>
      <c r="C41" s="20" t="s">
        <v>44</v>
      </c>
      <c r="D41" s="21"/>
      <c r="E41" s="22"/>
      <c r="F41" s="14">
        <f t="shared" si="6"/>
        <v>0</v>
      </c>
      <c r="G41" s="73"/>
      <c r="H41" s="15">
        <f t="shared" si="7"/>
        <v>0</v>
      </c>
      <c r="I41" s="17"/>
      <c r="J41" s="16"/>
      <c r="K41" s="3">
        <f>D41*E41-F41</f>
        <v>0</v>
      </c>
      <c r="L41" s="3">
        <f>(H41+I41+J41)-F41</f>
        <v>0</v>
      </c>
    </row>
    <row r="42" spans="1:12" ht="13.5" customHeight="1" outlineLevel="1" x14ac:dyDescent="0.2">
      <c r="A42" s="19" t="s">
        <v>45</v>
      </c>
      <c r="B42" s="62"/>
      <c r="C42" s="20" t="s">
        <v>37</v>
      </c>
      <c r="D42" s="21"/>
      <c r="E42" s="22"/>
      <c r="F42" s="14">
        <f t="shared" si="6"/>
        <v>0</v>
      </c>
      <c r="G42" s="73"/>
      <c r="H42" s="15">
        <f t="shared" si="7"/>
        <v>0</v>
      </c>
      <c r="I42" s="17"/>
      <c r="J42" s="16"/>
      <c r="K42" s="3">
        <f>D42*E42-F42</f>
        <v>0</v>
      </c>
      <c r="L42" s="3">
        <f>(H42+I42+J42)-F42</f>
        <v>0</v>
      </c>
    </row>
    <row r="43" spans="1:12" ht="13.5" customHeight="1" x14ac:dyDescent="0.2">
      <c r="A43" s="112" t="s">
        <v>282</v>
      </c>
      <c r="B43" s="113"/>
      <c r="C43" s="51"/>
      <c r="D43" s="101"/>
      <c r="E43" s="53"/>
      <c r="F43" s="57">
        <f>SUM(F44:F45)</f>
        <v>0</v>
      </c>
      <c r="G43" s="97" t="str">
        <f>IFERROR(F43/$F$46,"0,00 %")</f>
        <v>0,00 %</v>
      </c>
      <c r="H43" s="56">
        <f>F43-(SUM(I43:J43))</f>
        <v>0</v>
      </c>
      <c r="I43" s="56">
        <f>SUM(I44:I45)</f>
        <v>0</v>
      </c>
      <c r="J43" s="206">
        <f>SUM(J44:J45)</f>
        <v>0</v>
      </c>
      <c r="K43" s="3"/>
      <c r="L43" s="3"/>
    </row>
    <row r="44" spans="1:12" ht="13.5" customHeight="1" outlineLevel="1" x14ac:dyDescent="0.2">
      <c r="A44" s="109" t="s">
        <v>46</v>
      </c>
      <c r="B44" s="110"/>
      <c r="C44" s="20" t="s">
        <v>47</v>
      </c>
      <c r="D44" s="21"/>
      <c r="E44" s="22"/>
      <c r="F44" s="14">
        <f t="shared" si="6"/>
        <v>0</v>
      </c>
      <c r="G44" s="49"/>
      <c r="H44" s="15">
        <f t="shared" si="7"/>
        <v>0</v>
      </c>
      <c r="I44" s="17"/>
      <c r="J44" s="16"/>
      <c r="K44" s="3">
        <f>D44*E44-F44</f>
        <v>0</v>
      </c>
      <c r="L44" s="3">
        <f>(H44+I44+J44)-F44</f>
        <v>0</v>
      </c>
    </row>
    <row r="45" spans="1:12" ht="13.5" customHeight="1" outlineLevel="1" x14ac:dyDescent="0.2">
      <c r="A45" s="109" t="s">
        <v>48</v>
      </c>
      <c r="B45" s="110"/>
      <c r="C45" s="20" t="s">
        <v>47</v>
      </c>
      <c r="D45" s="21"/>
      <c r="E45" s="22"/>
      <c r="F45" s="14">
        <f t="shared" si="6"/>
        <v>0</v>
      </c>
      <c r="G45" s="49"/>
      <c r="H45" s="15">
        <f t="shared" si="7"/>
        <v>0</v>
      </c>
      <c r="I45" s="23"/>
      <c r="J45" s="24"/>
      <c r="K45" s="3">
        <f>D45*E45-F45</f>
        <v>0</v>
      </c>
      <c r="L45" s="3">
        <f>(H45+I45+J45)-F45</f>
        <v>0</v>
      </c>
    </row>
    <row r="46" spans="1:12" s="82" customFormat="1" ht="13.5" customHeight="1" thickBot="1" x14ac:dyDescent="0.25">
      <c r="A46" s="75" t="s">
        <v>49</v>
      </c>
      <c r="B46" s="76"/>
      <c r="C46" s="77"/>
      <c r="D46" s="78"/>
      <c r="E46" s="126"/>
      <c r="F46" s="105">
        <f>SUM(F29,F37,F38,F43)</f>
        <v>0</v>
      </c>
      <c r="G46" s="104" t="str">
        <f>IFERROR(F46/$F$404,"0,00 %")</f>
        <v>0,00 %</v>
      </c>
      <c r="H46" s="79">
        <f>SUM(H43,H38,H37,H29)</f>
        <v>0</v>
      </c>
      <c r="I46" s="127">
        <f>SUM(I43,I38,I37,I29)</f>
        <v>0</v>
      </c>
      <c r="J46" s="105">
        <f>SUM(J43,J38,J37,J29)</f>
        <v>0</v>
      </c>
      <c r="K46" s="81"/>
      <c r="L46" s="81"/>
    </row>
    <row r="47" spans="1:12" ht="10.5" customHeight="1" thickBot="1" x14ac:dyDescent="0.25">
      <c r="A47" s="6"/>
      <c r="B47" s="60"/>
      <c r="C47" s="7"/>
      <c r="D47" s="8"/>
      <c r="E47" s="39"/>
      <c r="F47" s="9"/>
      <c r="G47" s="9"/>
      <c r="H47" s="8"/>
      <c r="I47" s="8"/>
      <c r="J47" s="207"/>
      <c r="K47" s="3"/>
      <c r="L47" s="3"/>
    </row>
    <row r="48" spans="1:12" ht="38.1" customHeight="1" x14ac:dyDescent="0.2">
      <c r="A48" s="83" t="s">
        <v>391</v>
      </c>
      <c r="B48" s="84"/>
      <c r="C48" s="85"/>
      <c r="D48" s="86"/>
      <c r="E48" s="122"/>
      <c r="F48" s="87"/>
      <c r="G48" s="88"/>
      <c r="H48" s="89"/>
      <c r="I48" s="89"/>
      <c r="J48" s="90"/>
      <c r="K48" s="3"/>
      <c r="L48" s="3"/>
    </row>
    <row r="49" spans="1:12" ht="13.5" customHeight="1" x14ac:dyDescent="0.2">
      <c r="A49" s="45" t="s">
        <v>386</v>
      </c>
      <c r="B49" s="66"/>
      <c r="C49" s="46"/>
      <c r="D49" s="47"/>
      <c r="E49" s="48"/>
      <c r="F49" s="57">
        <f>SUM(F50:F52)</f>
        <v>0</v>
      </c>
      <c r="G49" s="97" t="str">
        <f>IFERROR(F49/$F$60,"0,00 %")</f>
        <v>0,00 %</v>
      </c>
      <c r="H49" s="56">
        <f>F49-(SUM(I49:J49))</f>
        <v>0</v>
      </c>
      <c r="I49" s="56">
        <f>SUM(I50:I52)</f>
        <v>0</v>
      </c>
      <c r="J49" s="206">
        <f>SUM(J50:J52)</f>
        <v>0</v>
      </c>
      <c r="K49" s="3"/>
      <c r="L49" s="3"/>
    </row>
    <row r="50" spans="1:12" ht="13.5" customHeight="1" outlineLevel="1" x14ac:dyDescent="0.2">
      <c r="A50" s="114" t="s">
        <v>50</v>
      </c>
      <c r="B50" s="65"/>
      <c r="C50" s="26" t="s">
        <v>51</v>
      </c>
      <c r="D50" s="27"/>
      <c r="E50" s="28"/>
      <c r="F50" s="14">
        <f t="shared" ref="F50:F55" si="8">D50*E50</f>
        <v>0</v>
      </c>
      <c r="G50" s="74"/>
      <c r="H50" s="15">
        <f t="shared" ref="H50:H55" si="9">F50-(SUM(I50:J50))</f>
        <v>0</v>
      </c>
      <c r="I50" s="17"/>
      <c r="J50" s="16"/>
      <c r="K50" s="3">
        <f>D50*E50-F50</f>
        <v>0</v>
      </c>
      <c r="L50" s="3">
        <f>(H50+I50+J50)-F50</f>
        <v>0</v>
      </c>
    </row>
    <row r="51" spans="1:12" ht="13.5" customHeight="1" outlineLevel="1" x14ac:dyDescent="0.2">
      <c r="A51" s="114" t="s">
        <v>52</v>
      </c>
      <c r="B51" s="65"/>
      <c r="C51" s="26" t="s">
        <v>51</v>
      </c>
      <c r="D51" s="27"/>
      <c r="E51" s="28"/>
      <c r="F51" s="14">
        <f t="shared" si="8"/>
        <v>0</v>
      </c>
      <c r="G51" s="74"/>
      <c r="H51" s="15">
        <f t="shared" si="9"/>
        <v>0</v>
      </c>
      <c r="I51" s="17"/>
      <c r="J51" s="16"/>
      <c r="K51" s="3">
        <f>D51*E51-F51</f>
        <v>0</v>
      </c>
      <c r="L51" s="3">
        <f>(H51+I51+J51)-F51</f>
        <v>0</v>
      </c>
    </row>
    <row r="52" spans="1:12" ht="13.5" customHeight="1" outlineLevel="1" x14ac:dyDescent="0.2">
      <c r="A52" s="25" t="s">
        <v>53</v>
      </c>
      <c r="B52" s="65"/>
      <c r="C52" s="26"/>
      <c r="D52" s="27"/>
      <c r="E52" s="28"/>
      <c r="F52" s="14">
        <f t="shared" si="8"/>
        <v>0</v>
      </c>
      <c r="G52" s="74"/>
      <c r="H52" s="15">
        <f t="shared" si="9"/>
        <v>0</v>
      </c>
      <c r="I52" s="17"/>
      <c r="J52" s="16"/>
      <c r="K52" s="3">
        <f>D52*E52-F52</f>
        <v>0</v>
      </c>
      <c r="L52" s="3">
        <f>(H52+I52+J52)-F52</f>
        <v>0</v>
      </c>
    </row>
    <row r="53" spans="1:12" ht="13.5" customHeight="1" x14ac:dyDescent="0.2">
      <c r="A53" s="45" t="s">
        <v>280</v>
      </c>
      <c r="B53" s="66"/>
      <c r="C53" s="46"/>
      <c r="D53" s="47"/>
      <c r="E53" s="48"/>
      <c r="F53" s="57">
        <f>SUM(F54:F55)</f>
        <v>0</v>
      </c>
      <c r="G53" s="97" t="str">
        <f>IFERROR(F53/$F$60,"0,00 %")</f>
        <v>0,00 %</v>
      </c>
      <c r="H53" s="56">
        <f>F53-(SUM(I53:J53))</f>
        <v>0</v>
      </c>
      <c r="I53" s="56">
        <f>SUM(I54:I55)</f>
        <v>0</v>
      </c>
      <c r="J53" s="206">
        <f>SUM(J54:J55)</f>
        <v>0</v>
      </c>
      <c r="K53" s="3"/>
      <c r="L53" s="3"/>
    </row>
    <row r="54" spans="1:12" ht="13.5" customHeight="1" outlineLevel="1" x14ac:dyDescent="0.2">
      <c r="A54" s="25" t="s">
        <v>278</v>
      </c>
      <c r="B54" s="65"/>
      <c r="C54" s="26" t="s">
        <v>54</v>
      </c>
      <c r="D54" s="27"/>
      <c r="E54" s="28"/>
      <c r="F54" s="14">
        <f t="shared" si="8"/>
        <v>0</v>
      </c>
      <c r="G54" s="74"/>
      <c r="H54" s="15">
        <f t="shared" si="9"/>
        <v>0</v>
      </c>
      <c r="I54" s="17"/>
      <c r="J54" s="16"/>
      <c r="K54" s="3">
        <f>D54*E54-F54</f>
        <v>0</v>
      </c>
      <c r="L54" s="3">
        <f>(H54+I54+J54)-F54</f>
        <v>0</v>
      </c>
    </row>
    <row r="55" spans="1:12" ht="13.5" customHeight="1" outlineLevel="1" x14ac:dyDescent="0.2">
      <c r="A55" s="25" t="s">
        <v>279</v>
      </c>
      <c r="B55" s="65"/>
      <c r="C55" s="26"/>
      <c r="D55" s="27"/>
      <c r="E55" s="28"/>
      <c r="F55" s="14">
        <f t="shared" si="8"/>
        <v>0</v>
      </c>
      <c r="G55" s="74"/>
      <c r="H55" s="15">
        <f t="shared" si="9"/>
        <v>0</v>
      </c>
      <c r="I55" s="17"/>
      <c r="J55" s="16"/>
      <c r="K55" s="3">
        <f>D55*E55-F55</f>
        <v>0</v>
      </c>
      <c r="L55" s="3">
        <f>(H55+I55+J55)-F55</f>
        <v>0</v>
      </c>
    </row>
    <row r="56" spans="1:12" ht="13.5" customHeight="1" x14ac:dyDescent="0.2">
      <c r="A56" s="45" t="s">
        <v>55</v>
      </c>
      <c r="B56" s="66"/>
      <c r="C56" s="46"/>
      <c r="D56" s="47"/>
      <c r="E56" s="48"/>
      <c r="F56" s="57">
        <f>SUM(F57:F59)</f>
        <v>0</v>
      </c>
      <c r="G56" s="97" t="str">
        <f>IFERROR(F56/$F$60,"0,00 %")</f>
        <v>0,00 %</v>
      </c>
      <c r="H56" s="56">
        <f>F56-(SUM(I56:J56))</f>
        <v>0</v>
      </c>
      <c r="I56" s="56">
        <f>SUM(I57:I59)</f>
        <v>0</v>
      </c>
      <c r="J56" s="206">
        <f>SUM(J57:J59)</f>
        <v>0</v>
      </c>
      <c r="K56" s="3"/>
      <c r="L56" s="3"/>
    </row>
    <row r="57" spans="1:12" ht="13.5" customHeight="1" outlineLevel="1" x14ac:dyDescent="0.2">
      <c r="A57" s="10" t="s">
        <v>56</v>
      </c>
      <c r="B57" s="65"/>
      <c r="C57" s="26" t="s">
        <v>44</v>
      </c>
      <c r="D57" s="27"/>
      <c r="E57" s="28"/>
      <c r="F57" s="14">
        <f>D57*E57</f>
        <v>0</v>
      </c>
      <c r="G57" s="74"/>
      <c r="H57" s="15">
        <f>F57-(SUM(I57:J57))</f>
        <v>0</v>
      </c>
      <c r="I57" s="17"/>
      <c r="J57" s="16"/>
      <c r="K57" s="3">
        <f>D57*E57-F57</f>
        <v>0</v>
      </c>
      <c r="L57" s="3">
        <f>(H57+I57+J57)-F57</f>
        <v>0</v>
      </c>
    </row>
    <row r="58" spans="1:12" ht="13.5" customHeight="1" outlineLevel="1" x14ac:dyDescent="0.2">
      <c r="A58" s="10" t="s">
        <v>57</v>
      </c>
      <c r="B58" s="63"/>
      <c r="C58" s="18" t="s">
        <v>58</v>
      </c>
      <c r="D58" s="12"/>
      <c r="E58" s="13"/>
      <c r="F58" s="14">
        <f>D58*E58</f>
        <v>0</v>
      </c>
      <c r="G58" s="73"/>
      <c r="H58" s="15">
        <f>F58-(SUM(I58:J58))</f>
        <v>0</v>
      </c>
      <c r="I58" s="17"/>
      <c r="J58" s="16"/>
      <c r="K58" s="3">
        <f>D58*E58-F58</f>
        <v>0</v>
      </c>
      <c r="L58" s="3">
        <f>(H58+I58+J58)-F58</f>
        <v>0</v>
      </c>
    </row>
    <row r="59" spans="1:12" ht="13.5" customHeight="1" outlineLevel="1" x14ac:dyDescent="0.2">
      <c r="A59" s="115" t="s">
        <v>59</v>
      </c>
      <c r="B59" s="116"/>
      <c r="C59" s="117"/>
      <c r="D59" s="118"/>
      <c r="E59" s="119"/>
      <c r="F59" s="29">
        <f>D59*E59</f>
        <v>0</v>
      </c>
      <c r="G59" s="74"/>
      <c r="H59" s="123">
        <f>F59-(SUM(I59:J59))</f>
        <v>0</v>
      </c>
      <c r="I59" s="23"/>
      <c r="J59" s="24"/>
      <c r="K59" s="3">
        <f>D59*E59-F59</f>
        <v>0</v>
      </c>
      <c r="L59" s="3">
        <f>(H59+I59+J59)-F59</f>
        <v>0</v>
      </c>
    </row>
    <row r="60" spans="1:12" ht="13.5" customHeight="1" thickBot="1" x14ac:dyDescent="0.25">
      <c r="A60" s="75" t="s">
        <v>387</v>
      </c>
      <c r="B60" s="76"/>
      <c r="C60" s="77"/>
      <c r="D60" s="78"/>
      <c r="E60" s="126"/>
      <c r="F60" s="105">
        <f>SUM(F49,F53,F56)</f>
        <v>0</v>
      </c>
      <c r="G60" s="104" t="str">
        <f>IFERROR(F60/$F$404,"0,00 %")</f>
        <v>0,00 %</v>
      </c>
      <c r="H60" s="79">
        <f>SUM(H56,H53,H49)</f>
        <v>0</v>
      </c>
      <c r="I60" s="127">
        <f>SUM(I56,I53,I49)</f>
        <v>0</v>
      </c>
      <c r="J60" s="105">
        <f>SUM(J56,J53,J49)</f>
        <v>0</v>
      </c>
      <c r="K60" s="3"/>
      <c r="L60" s="3"/>
    </row>
    <row r="61" spans="1:12" ht="10.5" customHeight="1" thickBot="1" x14ac:dyDescent="0.25">
      <c r="A61" s="6"/>
      <c r="B61" s="60"/>
      <c r="C61" s="7"/>
      <c r="D61" s="8"/>
      <c r="E61" s="39"/>
      <c r="F61" s="9"/>
      <c r="G61" s="9"/>
      <c r="H61" s="8"/>
      <c r="I61" s="8"/>
      <c r="J61" s="207"/>
      <c r="K61" s="3"/>
      <c r="L61" s="3"/>
    </row>
    <row r="62" spans="1:12" ht="33" customHeight="1" x14ac:dyDescent="0.2">
      <c r="A62" s="83" t="s">
        <v>381</v>
      </c>
      <c r="B62" s="84"/>
      <c r="C62" s="120"/>
      <c r="D62" s="121"/>
      <c r="E62" s="122"/>
      <c r="F62" s="87"/>
      <c r="G62" s="88"/>
      <c r="H62" s="89"/>
      <c r="I62" s="89"/>
      <c r="J62" s="90"/>
      <c r="K62" s="3"/>
      <c r="L62" s="3"/>
    </row>
    <row r="63" spans="1:12" ht="13.5" customHeight="1" x14ac:dyDescent="0.2">
      <c r="A63" s="50" t="s">
        <v>60</v>
      </c>
      <c r="B63" s="58"/>
      <c r="C63" s="51"/>
      <c r="D63" s="52"/>
      <c r="E63" s="53"/>
      <c r="F63" s="57">
        <f>SUM(F64:F67)</f>
        <v>0</v>
      </c>
      <c r="G63" s="97" t="str">
        <f>IFERROR(F63/$F$77,"0,00 %")</f>
        <v>0,00 %</v>
      </c>
      <c r="H63" s="56">
        <f t="shared" ref="H63:H76" si="10">F63-(SUM(I63:J63))</f>
        <v>0</v>
      </c>
      <c r="I63" s="56">
        <f>SUM(I64:I67)</f>
        <v>0</v>
      </c>
      <c r="J63" s="206">
        <f>SUM(J64:J67)</f>
        <v>0</v>
      </c>
      <c r="K63" s="3"/>
      <c r="L63" s="3"/>
    </row>
    <row r="64" spans="1:12" ht="13.5" customHeight="1" outlineLevel="1" x14ac:dyDescent="0.2">
      <c r="A64" s="10" t="s">
        <v>61</v>
      </c>
      <c r="B64" s="63"/>
      <c r="C64" s="18" t="s">
        <v>12</v>
      </c>
      <c r="D64" s="12"/>
      <c r="E64" s="13"/>
      <c r="F64" s="14">
        <f>D64*E64</f>
        <v>0</v>
      </c>
      <c r="G64" s="73"/>
      <c r="H64" s="15">
        <f t="shared" si="10"/>
        <v>0</v>
      </c>
      <c r="I64" s="17"/>
      <c r="J64" s="16"/>
      <c r="K64" s="3">
        <f>D64*E64-F64</f>
        <v>0</v>
      </c>
      <c r="L64" s="3">
        <f>(H64+I64+J64)-F64</f>
        <v>0</v>
      </c>
    </row>
    <row r="65" spans="1:12" ht="13.5" customHeight="1" outlineLevel="1" x14ac:dyDescent="0.2">
      <c r="A65" s="10" t="s">
        <v>297</v>
      </c>
      <c r="B65" s="63"/>
      <c r="C65" s="18" t="s">
        <v>300</v>
      </c>
      <c r="D65" s="12"/>
      <c r="E65" s="13"/>
      <c r="F65" s="14">
        <f>D65*E65</f>
        <v>0</v>
      </c>
      <c r="G65" s="73"/>
      <c r="H65" s="15">
        <f t="shared" si="10"/>
        <v>0</v>
      </c>
      <c r="I65" s="17"/>
      <c r="J65" s="16"/>
      <c r="K65" s="3">
        <f>D65*E65-F65</f>
        <v>0</v>
      </c>
      <c r="L65" s="3">
        <f>(H65+I65+J65)-F65</f>
        <v>0</v>
      </c>
    </row>
    <row r="66" spans="1:12" ht="13.5" customHeight="1" outlineLevel="1" x14ac:dyDescent="0.2">
      <c r="A66" s="10" t="s">
        <v>298</v>
      </c>
      <c r="B66" s="63"/>
      <c r="C66" s="18" t="s">
        <v>300</v>
      </c>
      <c r="D66" s="12"/>
      <c r="E66" s="13"/>
      <c r="F66" s="14">
        <f>D66*E66</f>
        <v>0</v>
      </c>
      <c r="G66" s="73"/>
      <c r="H66" s="15">
        <f t="shared" si="10"/>
        <v>0</v>
      </c>
      <c r="I66" s="17"/>
      <c r="J66" s="16"/>
      <c r="K66" s="3">
        <f>D66*E66-F66</f>
        <v>0</v>
      </c>
      <c r="L66" s="3">
        <f>(H66+I66+J66)-F66</f>
        <v>0</v>
      </c>
    </row>
    <row r="67" spans="1:12" ht="13.5" customHeight="1" outlineLevel="1" x14ac:dyDescent="0.2">
      <c r="A67" s="10" t="s">
        <v>62</v>
      </c>
      <c r="B67" s="63"/>
      <c r="C67" s="18"/>
      <c r="D67" s="12"/>
      <c r="E67" s="13"/>
      <c r="F67" s="14">
        <f>D67*E67</f>
        <v>0</v>
      </c>
      <c r="G67" s="73"/>
      <c r="H67" s="15">
        <f t="shared" si="10"/>
        <v>0</v>
      </c>
      <c r="I67" s="17"/>
      <c r="J67" s="16"/>
      <c r="K67" s="3">
        <f>D67*E67-F67</f>
        <v>0</v>
      </c>
      <c r="L67" s="3">
        <f>(H67+I67+J67)-F67</f>
        <v>0</v>
      </c>
    </row>
    <row r="68" spans="1:12" ht="13.5" customHeight="1" x14ac:dyDescent="0.2">
      <c r="A68" s="50" t="s">
        <v>63</v>
      </c>
      <c r="B68" s="58"/>
      <c r="C68" s="51"/>
      <c r="D68" s="52"/>
      <c r="E68" s="53"/>
      <c r="F68" s="57">
        <f>SUM(F69:F71)</f>
        <v>0</v>
      </c>
      <c r="G68" s="97" t="str">
        <f>IFERROR(F68/$F$77,"0,00 %")</f>
        <v>0,00 %</v>
      </c>
      <c r="H68" s="56">
        <f t="shared" si="10"/>
        <v>0</v>
      </c>
      <c r="I68" s="56">
        <f>SUM(I69:I71)</f>
        <v>0</v>
      </c>
      <c r="J68" s="206">
        <f>SUM(J69:J71)</f>
        <v>0</v>
      </c>
      <c r="K68" s="3"/>
      <c r="L68" s="3"/>
    </row>
    <row r="69" spans="1:12" ht="13.5" customHeight="1" outlineLevel="1" x14ac:dyDescent="0.2">
      <c r="A69" s="10" t="s">
        <v>64</v>
      </c>
      <c r="B69" s="63"/>
      <c r="C69" s="18" t="s">
        <v>12</v>
      </c>
      <c r="D69" s="12"/>
      <c r="E69" s="13"/>
      <c r="F69" s="14">
        <f>D69*E69</f>
        <v>0</v>
      </c>
      <c r="G69" s="73"/>
      <c r="H69" s="15">
        <f t="shared" si="10"/>
        <v>0</v>
      </c>
      <c r="I69" s="17"/>
      <c r="J69" s="16"/>
      <c r="K69" s="3">
        <f>D69*E69-F69</f>
        <v>0</v>
      </c>
      <c r="L69" s="3">
        <f>(H69+I69+J69)-F69</f>
        <v>0</v>
      </c>
    </row>
    <row r="70" spans="1:12" ht="13.5" customHeight="1" outlineLevel="1" x14ac:dyDescent="0.2">
      <c r="A70" s="10" t="s">
        <v>65</v>
      </c>
      <c r="B70" s="63"/>
      <c r="C70" s="18" t="s">
        <v>12</v>
      </c>
      <c r="D70" s="12"/>
      <c r="E70" s="13"/>
      <c r="F70" s="14">
        <f>D70*E70</f>
        <v>0</v>
      </c>
      <c r="G70" s="73"/>
      <c r="H70" s="15">
        <f t="shared" si="10"/>
        <v>0</v>
      </c>
      <c r="I70" s="17"/>
      <c r="J70" s="16"/>
      <c r="K70" s="3">
        <f>D70*E70-F70</f>
        <v>0</v>
      </c>
      <c r="L70" s="3">
        <f>(H70+I70+J70)-F70</f>
        <v>0</v>
      </c>
    </row>
    <row r="71" spans="1:12" ht="13.5" customHeight="1" outlineLevel="1" x14ac:dyDescent="0.2">
      <c r="A71" s="10" t="s">
        <v>66</v>
      </c>
      <c r="B71" s="63"/>
      <c r="C71" s="18"/>
      <c r="D71" s="12"/>
      <c r="E71" s="13"/>
      <c r="F71" s="14">
        <f>D71*E71</f>
        <v>0</v>
      </c>
      <c r="G71" s="73"/>
      <c r="H71" s="15">
        <f t="shared" si="10"/>
        <v>0</v>
      </c>
      <c r="I71" s="17"/>
      <c r="J71" s="16"/>
      <c r="K71" s="3">
        <f>D71*E71-F71</f>
        <v>0</v>
      </c>
      <c r="L71" s="3">
        <f>(H71+I71+J71)-F71</f>
        <v>0</v>
      </c>
    </row>
    <row r="72" spans="1:12" ht="13.5" customHeight="1" x14ac:dyDescent="0.2">
      <c r="A72" s="50" t="s">
        <v>283</v>
      </c>
      <c r="B72" s="58"/>
      <c r="C72" s="51"/>
      <c r="D72" s="52"/>
      <c r="E72" s="53"/>
      <c r="F72" s="57">
        <f>SUM(F73:F76)</f>
        <v>0</v>
      </c>
      <c r="G72" s="97" t="str">
        <f>IFERROR(F72/$F$77,"0,00 %")</f>
        <v>0,00 %</v>
      </c>
      <c r="H72" s="56">
        <f t="shared" si="10"/>
        <v>0</v>
      </c>
      <c r="I72" s="56">
        <f>SUM(I73:I76)</f>
        <v>0</v>
      </c>
      <c r="J72" s="206">
        <f>SUM(J73:J76)</f>
        <v>0</v>
      </c>
      <c r="K72" s="3"/>
      <c r="L72" s="3"/>
    </row>
    <row r="73" spans="1:12" ht="13.5" customHeight="1" outlineLevel="1" x14ac:dyDescent="0.2">
      <c r="A73" s="19" t="s">
        <v>284</v>
      </c>
      <c r="B73" s="62"/>
      <c r="C73" s="20" t="s">
        <v>54</v>
      </c>
      <c r="D73" s="21"/>
      <c r="E73" s="22"/>
      <c r="F73" s="14">
        <f>D73*E73</f>
        <v>0</v>
      </c>
      <c r="G73" s="73"/>
      <c r="H73" s="15">
        <f t="shared" si="10"/>
        <v>0</v>
      </c>
      <c r="I73" s="17"/>
      <c r="J73" s="16"/>
      <c r="K73" s="3">
        <f>D73*E73-F73</f>
        <v>0</v>
      </c>
      <c r="L73" s="3">
        <f>(H73+I73+J73)-F73</f>
        <v>0</v>
      </c>
    </row>
    <row r="74" spans="1:12" ht="13.5" customHeight="1" outlineLevel="1" x14ac:dyDescent="0.2">
      <c r="A74" s="19" t="s">
        <v>285</v>
      </c>
      <c r="B74" s="62"/>
      <c r="C74" s="20" t="s">
        <v>54</v>
      </c>
      <c r="D74" s="21"/>
      <c r="E74" s="22"/>
      <c r="F74" s="14">
        <f>D74*E74</f>
        <v>0</v>
      </c>
      <c r="G74" s="73"/>
      <c r="H74" s="15">
        <f t="shared" si="10"/>
        <v>0</v>
      </c>
      <c r="I74" s="17"/>
      <c r="J74" s="16"/>
      <c r="K74" s="3">
        <f>D74*E74-F74</f>
        <v>0</v>
      </c>
      <c r="L74" s="3">
        <f>(H74+I74+J74)-F74</f>
        <v>0</v>
      </c>
    </row>
    <row r="75" spans="1:12" ht="13.5" customHeight="1" outlineLevel="1" x14ac:dyDescent="0.2">
      <c r="A75" s="19" t="s">
        <v>286</v>
      </c>
      <c r="B75" s="62"/>
      <c r="C75" s="20" t="s">
        <v>67</v>
      </c>
      <c r="D75" s="21"/>
      <c r="E75" s="22"/>
      <c r="F75" s="14">
        <f>D75*E75</f>
        <v>0</v>
      </c>
      <c r="G75" s="73"/>
      <c r="H75" s="15">
        <f t="shared" si="10"/>
        <v>0</v>
      </c>
      <c r="I75" s="17"/>
      <c r="J75" s="16"/>
      <c r="K75" s="3">
        <f>D75*E75-F75</f>
        <v>0</v>
      </c>
      <c r="L75" s="3">
        <f>(H75+I75+J75)-F75</f>
        <v>0</v>
      </c>
    </row>
    <row r="76" spans="1:12" ht="13.5" customHeight="1" outlineLevel="1" x14ac:dyDescent="0.2">
      <c r="A76" s="19" t="s">
        <v>287</v>
      </c>
      <c r="B76" s="62"/>
      <c r="C76" s="20"/>
      <c r="D76" s="21"/>
      <c r="E76" s="22"/>
      <c r="F76" s="14">
        <f>D76*E76</f>
        <v>0</v>
      </c>
      <c r="G76" s="73"/>
      <c r="H76" s="15">
        <f t="shared" si="10"/>
        <v>0</v>
      </c>
      <c r="I76" s="17"/>
      <c r="J76" s="16"/>
      <c r="K76" s="3">
        <f>D76*E76-F76</f>
        <v>0</v>
      </c>
      <c r="L76" s="3">
        <f>(H76+I76+J76)-F76</f>
        <v>0</v>
      </c>
    </row>
    <row r="77" spans="1:12" ht="13.5" customHeight="1" thickBot="1" x14ac:dyDescent="0.25">
      <c r="A77" s="75" t="s">
        <v>68</v>
      </c>
      <c r="B77" s="76"/>
      <c r="C77" s="124"/>
      <c r="D77" s="125"/>
      <c r="E77" s="126"/>
      <c r="F77" s="105">
        <f>SUM(F63,F68,F72)</f>
        <v>0</v>
      </c>
      <c r="G77" s="104" t="str">
        <f>IFERROR(F77/$F$404,"0,00 %")</f>
        <v>0,00 %</v>
      </c>
      <c r="H77" s="79">
        <f>SUM(H72,H68,H63)</f>
        <v>0</v>
      </c>
      <c r="I77" s="79">
        <f t="shared" ref="I77:J77" si="11">SUM(I72,I68,I63)</f>
        <v>0</v>
      </c>
      <c r="J77" s="80">
        <f t="shared" si="11"/>
        <v>0</v>
      </c>
      <c r="K77" s="3"/>
      <c r="L77" s="3"/>
    </row>
    <row r="78" spans="1:12" ht="10.5" customHeight="1" thickBot="1" x14ac:dyDescent="0.25">
      <c r="A78" s="6"/>
      <c r="B78" s="60"/>
      <c r="C78" s="7"/>
      <c r="D78" s="8"/>
      <c r="E78" s="39"/>
      <c r="F78" s="9"/>
      <c r="G78" s="9"/>
      <c r="H78" s="8"/>
      <c r="I78" s="8"/>
      <c r="J78" s="207"/>
      <c r="K78" s="3"/>
      <c r="L78" s="3"/>
    </row>
    <row r="79" spans="1:12" ht="54.9" customHeight="1" thickBot="1" x14ac:dyDescent="0.25">
      <c r="A79" s="83" t="s">
        <v>388</v>
      </c>
      <c r="B79" s="84"/>
      <c r="C79" s="85"/>
      <c r="D79" s="86"/>
      <c r="E79" s="122"/>
      <c r="F79" s="87"/>
      <c r="G79" s="88"/>
      <c r="H79" s="89"/>
      <c r="I79" s="89"/>
      <c r="J79" s="90"/>
      <c r="K79" s="3"/>
      <c r="L79" s="3"/>
    </row>
    <row r="80" spans="1:12" ht="20.25" customHeight="1" x14ac:dyDescent="0.2">
      <c r="A80" s="164" t="s">
        <v>356</v>
      </c>
      <c r="B80" s="176"/>
      <c r="C80" s="177"/>
      <c r="D80" s="178"/>
      <c r="E80" s="179"/>
      <c r="F80" s="180">
        <f>SUM(F81,F85)</f>
        <v>0</v>
      </c>
      <c r="G80" s="181" t="str">
        <f>IFERROR(F80/$F$203,"0,00 %")</f>
        <v>0,00 %</v>
      </c>
      <c r="H80" s="182">
        <f t="shared" ref="H80" si="12">F80-(SUM(I80:J80))</f>
        <v>0</v>
      </c>
      <c r="I80" s="182">
        <f>SUM(I81,I85)</f>
        <v>0</v>
      </c>
      <c r="J80" s="208">
        <f>SUM(J81,J85)</f>
        <v>0</v>
      </c>
      <c r="K80" s="3"/>
      <c r="L80" s="3"/>
    </row>
    <row r="81" spans="1:12" ht="13.5" customHeight="1" outlineLevel="1" x14ac:dyDescent="0.2">
      <c r="A81" s="99" t="s">
        <v>369</v>
      </c>
      <c r="B81" s="58" t="s">
        <v>10</v>
      </c>
      <c r="C81" s="166"/>
      <c r="D81" s="167"/>
      <c r="E81" s="168"/>
      <c r="F81" s="57">
        <f>SUM(F82:F84)</f>
        <v>0</v>
      </c>
      <c r="G81" s="97"/>
      <c r="H81" s="56">
        <f t="shared" ref="H81" si="13">F81-(SUM(I81:J81))</f>
        <v>0</v>
      </c>
      <c r="I81" s="56">
        <f>SUM(I82:I84)</f>
        <v>0</v>
      </c>
      <c r="J81" s="206">
        <f>SUM(J82:J84)</f>
        <v>0</v>
      </c>
      <c r="K81" s="3"/>
      <c r="L81" s="3"/>
    </row>
    <row r="82" spans="1:12" ht="13.5" customHeight="1" outlineLevel="2" x14ac:dyDescent="0.2">
      <c r="A82" s="10" t="s">
        <v>371</v>
      </c>
      <c r="B82" s="61"/>
      <c r="C82" s="11" t="s">
        <v>69</v>
      </c>
      <c r="D82" s="12"/>
      <c r="E82" s="13"/>
      <c r="F82" s="14">
        <f>D82*E82</f>
        <v>0</v>
      </c>
      <c r="G82" s="98"/>
      <c r="H82" s="15">
        <f>F82-(SUM(I82:J82))</f>
        <v>0</v>
      </c>
      <c r="I82" s="15"/>
      <c r="J82" s="16"/>
      <c r="K82" s="3">
        <f>D82*E82-F82</f>
        <v>0</v>
      </c>
      <c r="L82" s="3">
        <f>(H82+I82+J82)-F82</f>
        <v>0</v>
      </c>
    </row>
    <row r="83" spans="1:12" ht="13.5" customHeight="1" outlineLevel="2" x14ac:dyDescent="0.2">
      <c r="A83" s="10" t="s">
        <v>372</v>
      </c>
      <c r="B83" s="61"/>
      <c r="C83" s="11" t="s">
        <v>69</v>
      </c>
      <c r="D83" s="12"/>
      <c r="E83" s="13"/>
      <c r="F83" s="14">
        <f>D83*E83</f>
        <v>0</v>
      </c>
      <c r="G83" s="98"/>
      <c r="H83" s="15">
        <f>F83-(SUM(I83:J83))</f>
        <v>0</v>
      </c>
      <c r="I83" s="15"/>
      <c r="J83" s="16"/>
      <c r="K83" s="3">
        <f>D83*E83-F83</f>
        <v>0</v>
      </c>
      <c r="L83" s="3">
        <f>(H83+I83+J83)-F83</f>
        <v>0</v>
      </c>
    </row>
    <row r="84" spans="1:12" ht="13.5" customHeight="1" outlineLevel="2" x14ac:dyDescent="0.2">
      <c r="A84" s="10" t="s">
        <v>373</v>
      </c>
      <c r="B84" s="61"/>
      <c r="C84" s="11" t="s">
        <v>69</v>
      </c>
      <c r="D84" s="12"/>
      <c r="E84" s="13"/>
      <c r="F84" s="14">
        <f>D84*E84</f>
        <v>0</v>
      </c>
      <c r="G84" s="98"/>
      <c r="H84" s="15">
        <f>F84-(SUM(I84:J84))</f>
        <v>0</v>
      </c>
      <c r="I84" s="15"/>
      <c r="J84" s="16"/>
      <c r="K84" s="3">
        <f>D84*E84-F84</f>
        <v>0</v>
      </c>
      <c r="L84" s="3">
        <f>(H84+I84+J84)-F84</f>
        <v>0</v>
      </c>
    </row>
    <row r="85" spans="1:12" ht="13.5" customHeight="1" outlineLevel="1" thickBot="1" x14ac:dyDescent="0.25">
      <c r="A85" s="99" t="s">
        <v>370</v>
      </c>
      <c r="B85" s="165"/>
      <c r="C85" s="205" t="s">
        <v>300</v>
      </c>
      <c r="D85" s="167"/>
      <c r="E85" s="168"/>
      <c r="F85" s="57">
        <f>D85*E85</f>
        <v>0</v>
      </c>
      <c r="G85" s="97"/>
      <c r="H85" s="56">
        <f>F85-(SUM(I85:J85))</f>
        <v>0</v>
      </c>
      <c r="I85" s="56">
        <v>0</v>
      </c>
      <c r="J85" s="206">
        <v>0</v>
      </c>
      <c r="K85" s="3"/>
      <c r="L85" s="3"/>
    </row>
    <row r="86" spans="1:12" ht="20.25" customHeight="1" x14ac:dyDescent="0.2">
      <c r="A86" s="164" t="s">
        <v>274</v>
      </c>
      <c r="B86" s="176"/>
      <c r="C86" s="177"/>
      <c r="D86" s="178"/>
      <c r="E86" s="179"/>
      <c r="F86" s="180">
        <f>SUM(F87,F90,F93,F96)</f>
        <v>0</v>
      </c>
      <c r="G86" s="181" t="str">
        <f>IFERROR(F86/$F$203,"0,00 %")</f>
        <v>0,00 %</v>
      </c>
      <c r="H86" s="182">
        <f t="shared" ref="H86" si="14">F86-(SUM(I86:J86))</f>
        <v>0</v>
      </c>
      <c r="I86" s="182">
        <f>SUM(I87,I90,I93,I96)</f>
        <v>0</v>
      </c>
      <c r="J86" s="208">
        <f>SUM(J87,J90,J93,J96)</f>
        <v>0</v>
      </c>
      <c r="K86" s="3"/>
      <c r="L86" s="3"/>
    </row>
    <row r="87" spans="1:12" ht="13.5" customHeight="1" outlineLevel="1" x14ac:dyDescent="0.2">
      <c r="A87" s="99" t="s">
        <v>322</v>
      </c>
      <c r="B87" s="165"/>
      <c r="C87" s="166"/>
      <c r="D87" s="167"/>
      <c r="E87" s="168"/>
      <c r="F87" s="57">
        <f>SUM(F88:F89)</f>
        <v>0</v>
      </c>
      <c r="G87" s="97"/>
      <c r="H87" s="56">
        <f t="shared" ref="H87" si="15">F87-(SUM(I87:J87))</f>
        <v>0</v>
      </c>
      <c r="I87" s="56">
        <f>SUM(I88:I89)</f>
        <v>0</v>
      </c>
      <c r="J87" s="206">
        <f>SUM(J88:J89)</f>
        <v>0</v>
      </c>
      <c r="K87" s="3"/>
      <c r="L87" s="3"/>
    </row>
    <row r="88" spans="1:12" ht="13.5" customHeight="1" outlineLevel="2" x14ac:dyDescent="0.2">
      <c r="A88" s="10" t="s">
        <v>351</v>
      </c>
      <c r="B88" s="64"/>
      <c r="C88" s="11" t="s">
        <v>69</v>
      </c>
      <c r="D88" s="12"/>
      <c r="E88" s="13"/>
      <c r="F88" s="14">
        <f>D88*E88</f>
        <v>0</v>
      </c>
      <c r="G88" s="98"/>
      <c r="H88" s="15">
        <f>F88-(SUM(I88:J88))</f>
        <v>0</v>
      </c>
      <c r="I88" s="15"/>
      <c r="J88" s="16"/>
      <c r="K88" s="3">
        <f>D88*E88-F88</f>
        <v>0</v>
      </c>
      <c r="L88" s="3">
        <f>(H88+I88+J88)-F88</f>
        <v>0</v>
      </c>
    </row>
    <row r="89" spans="1:12" ht="13.5" customHeight="1" outlineLevel="2" x14ac:dyDescent="0.2">
      <c r="A89" s="10" t="s">
        <v>352</v>
      </c>
      <c r="B89" s="64"/>
      <c r="C89" s="11" t="s">
        <v>69</v>
      </c>
      <c r="D89" s="12"/>
      <c r="E89" s="13"/>
      <c r="F89" s="14">
        <f>D89*E89</f>
        <v>0</v>
      </c>
      <c r="G89" s="98"/>
      <c r="H89" s="15">
        <f>F89-(SUM(I89:J89))</f>
        <v>0</v>
      </c>
      <c r="I89" s="15"/>
      <c r="J89" s="16"/>
      <c r="K89" s="3">
        <f>D89*E89-F89</f>
        <v>0</v>
      </c>
      <c r="L89" s="3">
        <f>(H89+I89+J89)-F89</f>
        <v>0</v>
      </c>
    </row>
    <row r="90" spans="1:12" ht="13.5" customHeight="1" outlineLevel="1" x14ac:dyDescent="0.2">
      <c r="A90" s="99" t="s">
        <v>323</v>
      </c>
      <c r="B90" s="165"/>
      <c r="C90" s="166"/>
      <c r="D90" s="167"/>
      <c r="E90" s="168"/>
      <c r="F90" s="57">
        <f>SUM(F91:F92)</f>
        <v>0</v>
      </c>
      <c r="G90" s="97"/>
      <c r="H90" s="56">
        <f t="shared" ref="H90" si="16">F90-(SUM(I90:J90))</f>
        <v>0</v>
      </c>
      <c r="I90" s="56">
        <f>SUM(I91:I92)</f>
        <v>0</v>
      </c>
      <c r="J90" s="206">
        <f>SUM(J91:J92)</f>
        <v>0</v>
      </c>
      <c r="K90" s="3"/>
      <c r="L90" s="3"/>
    </row>
    <row r="91" spans="1:12" ht="13.5" customHeight="1" outlineLevel="2" x14ac:dyDescent="0.2">
      <c r="A91" s="10" t="s">
        <v>324</v>
      </c>
      <c r="B91" s="64"/>
      <c r="C91" s="11" t="s">
        <v>321</v>
      </c>
      <c r="D91" s="12"/>
      <c r="E91" s="13"/>
      <c r="F91" s="14">
        <f>D91*E91</f>
        <v>0</v>
      </c>
      <c r="G91" s="98"/>
      <c r="H91" s="15">
        <f>F91-(SUM(I91:J91))</f>
        <v>0</v>
      </c>
      <c r="I91" s="15"/>
      <c r="J91" s="16"/>
      <c r="K91" s="3">
        <f>D91*E91-F91</f>
        <v>0</v>
      </c>
      <c r="L91" s="3">
        <f>(H91+I91+J91)-F91</f>
        <v>0</v>
      </c>
    </row>
    <row r="92" spans="1:12" ht="13.5" customHeight="1" outlineLevel="2" x14ac:dyDescent="0.2">
      <c r="A92" s="10" t="s">
        <v>325</v>
      </c>
      <c r="B92" s="64"/>
      <c r="C92" s="11" t="s">
        <v>321</v>
      </c>
      <c r="D92" s="12"/>
      <c r="E92" s="13"/>
      <c r="F92" s="14">
        <f>D92*E92</f>
        <v>0</v>
      </c>
      <c r="G92" s="98"/>
      <c r="H92" s="15">
        <f>F92-(SUM(I92:J92))</f>
        <v>0</v>
      </c>
      <c r="I92" s="15"/>
      <c r="J92" s="16"/>
      <c r="K92" s="3">
        <f>D92*E92-F92</f>
        <v>0</v>
      </c>
      <c r="L92" s="3">
        <f>(H92+I92+J92)-F92</f>
        <v>0</v>
      </c>
    </row>
    <row r="93" spans="1:12" ht="13.5" customHeight="1" outlineLevel="1" x14ac:dyDescent="0.2">
      <c r="A93" s="50" t="s">
        <v>326</v>
      </c>
      <c r="B93" s="58" t="s">
        <v>10</v>
      </c>
      <c r="C93" s="51"/>
      <c r="D93" s="52"/>
      <c r="E93" s="53"/>
      <c r="F93" s="57">
        <f>SUM(F94:F95)</f>
        <v>0</v>
      </c>
      <c r="G93" s="97"/>
      <c r="H93" s="56">
        <f t="shared" ref="H93:H98" si="17">F93-(SUM(I93:J93))</f>
        <v>0</v>
      </c>
      <c r="I93" s="56">
        <f>SUM(I94:I95)</f>
        <v>0</v>
      </c>
      <c r="J93" s="206">
        <f>SUM(J94:J95)</f>
        <v>0</v>
      </c>
      <c r="K93" s="3"/>
      <c r="L93" s="3"/>
    </row>
    <row r="94" spans="1:12" ht="13.5" customHeight="1" outlineLevel="2" x14ac:dyDescent="0.2">
      <c r="A94" s="10" t="s">
        <v>353</v>
      </c>
      <c r="B94" s="61"/>
      <c r="C94" s="11" t="s">
        <v>70</v>
      </c>
      <c r="D94" s="12"/>
      <c r="E94" s="13"/>
      <c r="F94" s="14">
        <f t="shared" ref="F94:F95" si="18">D94*E94</f>
        <v>0</v>
      </c>
      <c r="G94" s="98"/>
      <c r="H94" s="15">
        <f t="shared" si="17"/>
        <v>0</v>
      </c>
      <c r="I94" s="15"/>
      <c r="J94" s="16"/>
      <c r="K94" s="3">
        <f>D94*E94-F94</f>
        <v>0</v>
      </c>
      <c r="L94" s="3">
        <f>(H94+I94+J94)-F94</f>
        <v>0</v>
      </c>
    </row>
    <row r="95" spans="1:12" ht="13.5" customHeight="1" outlineLevel="2" x14ac:dyDescent="0.2">
      <c r="A95" s="10" t="s">
        <v>354</v>
      </c>
      <c r="B95" s="61"/>
      <c r="C95" s="11" t="s">
        <v>70</v>
      </c>
      <c r="D95" s="12"/>
      <c r="E95" s="13"/>
      <c r="F95" s="14">
        <f t="shared" si="18"/>
        <v>0</v>
      </c>
      <c r="G95" s="98"/>
      <c r="H95" s="15">
        <f t="shared" si="17"/>
        <v>0</v>
      </c>
      <c r="I95" s="15"/>
      <c r="J95" s="16"/>
      <c r="K95" s="3">
        <f>D95*E95-F95</f>
        <v>0</v>
      </c>
      <c r="L95" s="3">
        <f>(H95+I95+J95)-F95</f>
        <v>0</v>
      </c>
    </row>
    <row r="96" spans="1:12" ht="13.5" customHeight="1" outlineLevel="1" x14ac:dyDescent="0.2">
      <c r="A96" s="99" t="s">
        <v>327</v>
      </c>
      <c r="B96" s="58"/>
      <c r="C96" s="55"/>
      <c r="D96" s="52"/>
      <c r="E96" s="53"/>
      <c r="F96" s="57">
        <f>SUM(F97:F98)</f>
        <v>0</v>
      </c>
      <c r="G96" s="97"/>
      <c r="H96" s="56">
        <f t="shared" si="17"/>
        <v>0</v>
      </c>
      <c r="I96" s="56">
        <f>SUM(I97:I98)</f>
        <v>0</v>
      </c>
      <c r="J96" s="206">
        <f>SUM(J97:J98)</f>
        <v>0</v>
      </c>
      <c r="K96" s="3"/>
      <c r="L96" s="3"/>
    </row>
    <row r="97" spans="1:12" ht="13.5" customHeight="1" outlineLevel="2" x14ac:dyDescent="0.2">
      <c r="A97" s="134" t="s">
        <v>368</v>
      </c>
      <c r="B97" s="64"/>
      <c r="C97" s="11" t="s">
        <v>273</v>
      </c>
      <c r="D97" s="12"/>
      <c r="E97" s="13"/>
      <c r="F97" s="14">
        <f t="shared" ref="F97:F98" si="19">D97*E97</f>
        <v>0</v>
      </c>
      <c r="G97" s="98"/>
      <c r="H97" s="15">
        <f t="shared" si="17"/>
        <v>0</v>
      </c>
      <c r="I97" s="15"/>
      <c r="J97" s="16"/>
      <c r="K97" s="3">
        <f>D97*E97-F97</f>
        <v>0</v>
      </c>
      <c r="L97" s="3">
        <f>(H97+I97+J97)-F97</f>
        <v>0</v>
      </c>
    </row>
    <row r="98" spans="1:12" ht="13.5" customHeight="1" outlineLevel="2" thickBot="1" x14ac:dyDescent="0.25">
      <c r="A98" s="134" t="s">
        <v>328</v>
      </c>
      <c r="B98" s="64"/>
      <c r="C98" s="11" t="s">
        <v>273</v>
      </c>
      <c r="D98" s="12"/>
      <c r="E98" s="13"/>
      <c r="F98" s="14">
        <f t="shared" si="19"/>
        <v>0</v>
      </c>
      <c r="G98" s="98"/>
      <c r="H98" s="15">
        <f t="shared" si="17"/>
        <v>0</v>
      </c>
      <c r="I98" s="15"/>
      <c r="J98" s="16"/>
      <c r="K98" s="3">
        <f>D98*E98-F98</f>
        <v>0</v>
      </c>
      <c r="L98" s="3">
        <f>(H98+I98+J98)-F98</f>
        <v>0</v>
      </c>
    </row>
    <row r="99" spans="1:12" ht="20.25" customHeight="1" collapsed="1" thickBot="1" x14ac:dyDescent="0.25">
      <c r="A99" s="164" t="s">
        <v>274</v>
      </c>
      <c r="B99" s="176"/>
      <c r="C99" s="177"/>
      <c r="D99" s="178"/>
      <c r="E99" s="179"/>
      <c r="F99" s="180">
        <f>SUM(F100,F103,F106,F109)</f>
        <v>0</v>
      </c>
      <c r="G99" s="181" t="str">
        <f>IFERROR(F99/$F$203,"0,00 %")</f>
        <v>0,00 %</v>
      </c>
      <c r="H99" s="182">
        <f t="shared" ref="H99" si="20">F99-(SUM(I99:J99))</f>
        <v>0</v>
      </c>
      <c r="I99" s="182">
        <f>SUM(I100,I103,I106,I109)</f>
        <v>0</v>
      </c>
      <c r="J99" s="208">
        <f>SUM(J100,J103,J106,J109)</f>
        <v>0</v>
      </c>
      <c r="K99" s="3"/>
      <c r="L99" s="3"/>
    </row>
    <row r="100" spans="1:12" ht="13.5" hidden="1" customHeight="1" outlineLevel="1" x14ac:dyDescent="0.2">
      <c r="A100" s="99" t="s">
        <v>322</v>
      </c>
      <c r="B100" s="165"/>
      <c r="C100" s="166"/>
      <c r="D100" s="167"/>
      <c r="E100" s="168"/>
      <c r="F100" s="57">
        <f>SUM(F101:F102)</f>
        <v>0</v>
      </c>
      <c r="G100" s="97"/>
      <c r="H100" s="56">
        <f t="shared" ref="H100" si="21">F100-(SUM(I100:J100))</f>
        <v>0</v>
      </c>
      <c r="I100" s="56">
        <f>SUM(I101:I102)</f>
        <v>0</v>
      </c>
      <c r="J100" s="206">
        <f>SUM(J101:J102)</f>
        <v>0</v>
      </c>
      <c r="K100" s="3"/>
      <c r="L100" s="3"/>
    </row>
    <row r="101" spans="1:12" ht="13.5" hidden="1" customHeight="1" outlineLevel="2" x14ac:dyDescent="0.2">
      <c r="A101" s="10" t="s">
        <v>351</v>
      </c>
      <c r="B101" s="64"/>
      <c r="C101" s="11" t="s">
        <v>69</v>
      </c>
      <c r="D101" s="12"/>
      <c r="E101" s="13"/>
      <c r="F101" s="14">
        <f>D101*E101</f>
        <v>0</v>
      </c>
      <c r="G101" s="98"/>
      <c r="H101" s="15">
        <f>F101-(SUM(I101:J101))</f>
        <v>0</v>
      </c>
      <c r="I101" s="15"/>
      <c r="J101" s="16"/>
      <c r="K101" s="3">
        <f>D101*E101-F101</f>
        <v>0</v>
      </c>
      <c r="L101" s="3">
        <f>(H101+I101+J101)-F101</f>
        <v>0</v>
      </c>
    </row>
    <row r="102" spans="1:12" ht="13.5" hidden="1" customHeight="1" outlineLevel="2" x14ac:dyDescent="0.2">
      <c r="A102" s="10" t="s">
        <v>352</v>
      </c>
      <c r="B102" s="64"/>
      <c r="C102" s="11" t="s">
        <v>69</v>
      </c>
      <c r="D102" s="12"/>
      <c r="E102" s="13"/>
      <c r="F102" s="14">
        <f>D102*E102</f>
        <v>0</v>
      </c>
      <c r="G102" s="98"/>
      <c r="H102" s="15">
        <f>F102-(SUM(I102:J102))</f>
        <v>0</v>
      </c>
      <c r="I102" s="15"/>
      <c r="J102" s="16"/>
      <c r="K102" s="3">
        <f>D102*E102-F102</f>
        <v>0</v>
      </c>
      <c r="L102" s="3">
        <f>(H102+I102+J102)-F102</f>
        <v>0</v>
      </c>
    </row>
    <row r="103" spans="1:12" ht="13.5" hidden="1" customHeight="1" outlineLevel="1" x14ac:dyDescent="0.2">
      <c r="A103" s="99" t="s">
        <v>323</v>
      </c>
      <c r="B103" s="165"/>
      <c r="C103" s="166"/>
      <c r="D103" s="167"/>
      <c r="E103" s="168"/>
      <c r="F103" s="57">
        <f>SUM(F104:F105)</f>
        <v>0</v>
      </c>
      <c r="G103" s="97"/>
      <c r="H103" s="56">
        <f t="shared" ref="H103" si="22">F103-(SUM(I103:J103))</f>
        <v>0</v>
      </c>
      <c r="I103" s="56">
        <f>SUM(I104:I105)</f>
        <v>0</v>
      </c>
      <c r="J103" s="206">
        <f>SUM(J104:J105)</f>
        <v>0</v>
      </c>
      <c r="K103" s="3"/>
      <c r="L103" s="3"/>
    </row>
    <row r="104" spans="1:12" ht="13.5" hidden="1" customHeight="1" outlineLevel="2" x14ac:dyDescent="0.2">
      <c r="A104" s="10" t="s">
        <v>324</v>
      </c>
      <c r="B104" s="64"/>
      <c r="C104" s="11" t="s">
        <v>321</v>
      </c>
      <c r="D104" s="12"/>
      <c r="E104" s="13"/>
      <c r="F104" s="14">
        <f>D104*E104</f>
        <v>0</v>
      </c>
      <c r="G104" s="98"/>
      <c r="H104" s="15">
        <f>F104-(SUM(I104:J104))</f>
        <v>0</v>
      </c>
      <c r="I104" s="15"/>
      <c r="J104" s="16"/>
      <c r="K104" s="3">
        <f>D104*E104-F104</f>
        <v>0</v>
      </c>
      <c r="L104" s="3">
        <f>(H104+I104+J104)-F104</f>
        <v>0</v>
      </c>
    </row>
    <row r="105" spans="1:12" ht="13.5" hidden="1" customHeight="1" outlineLevel="2" x14ac:dyDescent="0.2">
      <c r="A105" s="10" t="s">
        <v>325</v>
      </c>
      <c r="B105" s="64"/>
      <c r="C105" s="11" t="s">
        <v>321</v>
      </c>
      <c r="D105" s="12"/>
      <c r="E105" s="13"/>
      <c r="F105" s="14">
        <f>D105*E105</f>
        <v>0</v>
      </c>
      <c r="G105" s="98"/>
      <c r="H105" s="15">
        <f>F105-(SUM(I105:J105))</f>
        <v>0</v>
      </c>
      <c r="I105" s="15"/>
      <c r="J105" s="16"/>
      <c r="K105" s="3">
        <f>D105*E105-F105</f>
        <v>0</v>
      </c>
      <c r="L105" s="3">
        <f>(H105+I105+J105)-F105</f>
        <v>0</v>
      </c>
    </row>
    <row r="106" spans="1:12" ht="13.5" hidden="1" customHeight="1" outlineLevel="1" x14ac:dyDescent="0.2">
      <c r="A106" s="50" t="s">
        <v>326</v>
      </c>
      <c r="B106" s="58" t="s">
        <v>10</v>
      </c>
      <c r="C106" s="51"/>
      <c r="D106" s="52"/>
      <c r="E106" s="53"/>
      <c r="F106" s="57">
        <f>SUM(F107:F108)</f>
        <v>0</v>
      </c>
      <c r="G106" s="97"/>
      <c r="H106" s="56">
        <f t="shared" ref="H106:H111" si="23">F106-(SUM(I106:J106))</f>
        <v>0</v>
      </c>
      <c r="I106" s="56">
        <f>SUM(I107:I108)</f>
        <v>0</v>
      </c>
      <c r="J106" s="206">
        <f>SUM(J107:J108)</f>
        <v>0</v>
      </c>
      <c r="K106" s="3"/>
      <c r="L106" s="3"/>
    </row>
    <row r="107" spans="1:12" ht="13.5" hidden="1" customHeight="1" outlineLevel="2" x14ac:dyDescent="0.2">
      <c r="A107" s="10" t="s">
        <v>353</v>
      </c>
      <c r="B107" s="61"/>
      <c r="C107" s="11" t="s">
        <v>70</v>
      </c>
      <c r="D107" s="12"/>
      <c r="E107" s="13"/>
      <c r="F107" s="14">
        <f t="shared" ref="F107:F108" si="24">D107*E107</f>
        <v>0</v>
      </c>
      <c r="G107" s="98"/>
      <c r="H107" s="15">
        <f t="shared" si="23"/>
        <v>0</v>
      </c>
      <c r="I107" s="15"/>
      <c r="J107" s="16"/>
      <c r="K107" s="3">
        <f>D107*E107-F107</f>
        <v>0</v>
      </c>
      <c r="L107" s="3">
        <f>(H107+I107+J107)-F107</f>
        <v>0</v>
      </c>
    </row>
    <row r="108" spans="1:12" ht="13.5" hidden="1" customHeight="1" outlineLevel="2" x14ac:dyDescent="0.2">
      <c r="A108" s="10" t="s">
        <v>354</v>
      </c>
      <c r="B108" s="61"/>
      <c r="C108" s="11" t="s">
        <v>70</v>
      </c>
      <c r="D108" s="12"/>
      <c r="E108" s="13"/>
      <c r="F108" s="14">
        <f t="shared" si="24"/>
        <v>0</v>
      </c>
      <c r="G108" s="98"/>
      <c r="H108" s="15">
        <f t="shared" si="23"/>
        <v>0</v>
      </c>
      <c r="I108" s="15"/>
      <c r="J108" s="16"/>
      <c r="K108" s="3">
        <f>D108*E108-F108</f>
        <v>0</v>
      </c>
      <c r="L108" s="3">
        <f>(H108+I108+J108)-F108</f>
        <v>0</v>
      </c>
    </row>
    <row r="109" spans="1:12" ht="13.5" hidden="1" customHeight="1" outlineLevel="1" x14ac:dyDescent="0.2">
      <c r="A109" s="99" t="s">
        <v>327</v>
      </c>
      <c r="B109" s="58"/>
      <c r="C109" s="55"/>
      <c r="D109" s="52"/>
      <c r="E109" s="53"/>
      <c r="F109" s="57">
        <f>SUM(F110:F111)</f>
        <v>0</v>
      </c>
      <c r="G109" s="97"/>
      <c r="H109" s="56">
        <f t="shared" si="23"/>
        <v>0</v>
      </c>
      <c r="I109" s="56">
        <f>SUM(I110:I111)</f>
        <v>0</v>
      </c>
      <c r="J109" s="206">
        <f>SUM(J110:J111)</f>
        <v>0</v>
      </c>
      <c r="K109" s="3"/>
      <c r="L109" s="3"/>
    </row>
    <row r="110" spans="1:12" ht="13.5" hidden="1" customHeight="1" outlineLevel="2" x14ac:dyDescent="0.2">
      <c r="A110" s="134" t="s">
        <v>368</v>
      </c>
      <c r="B110" s="64"/>
      <c r="C110" s="11" t="s">
        <v>273</v>
      </c>
      <c r="D110" s="12"/>
      <c r="E110" s="13"/>
      <c r="F110" s="14">
        <f t="shared" ref="F110:F111" si="25">D110*E110</f>
        <v>0</v>
      </c>
      <c r="G110" s="98"/>
      <c r="H110" s="15">
        <f t="shared" si="23"/>
        <v>0</v>
      </c>
      <c r="I110" s="15"/>
      <c r="J110" s="16"/>
      <c r="K110" s="3">
        <f>D110*E110-F110</f>
        <v>0</v>
      </c>
      <c r="L110" s="3">
        <f>(H110+I110+J110)-F110</f>
        <v>0</v>
      </c>
    </row>
    <row r="111" spans="1:12" ht="13.5" hidden="1" customHeight="1" outlineLevel="2" thickBot="1" x14ac:dyDescent="0.25">
      <c r="A111" s="134" t="s">
        <v>328</v>
      </c>
      <c r="B111" s="64"/>
      <c r="C111" s="11" t="s">
        <v>273</v>
      </c>
      <c r="D111" s="12"/>
      <c r="E111" s="13"/>
      <c r="F111" s="14">
        <f t="shared" si="25"/>
        <v>0</v>
      </c>
      <c r="G111" s="98"/>
      <c r="H111" s="15">
        <f t="shared" si="23"/>
        <v>0</v>
      </c>
      <c r="I111" s="15"/>
      <c r="J111" s="16"/>
      <c r="K111" s="3">
        <f>D111*E111-F111</f>
        <v>0</v>
      </c>
      <c r="L111" s="3">
        <f>(H111+I111+J111)-F111</f>
        <v>0</v>
      </c>
    </row>
    <row r="112" spans="1:12" ht="20.25" customHeight="1" collapsed="1" thickBot="1" x14ac:dyDescent="0.25">
      <c r="A112" s="164" t="s">
        <v>274</v>
      </c>
      <c r="B112" s="176"/>
      <c r="C112" s="177"/>
      <c r="D112" s="178"/>
      <c r="E112" s="179"/>
      <c r="F112" s="180">
        <f>SUM(F113,F116,F119,F122)</f>
        <v>0</v>
      </c>
      <c r="G112" s="181" t="str">
        <f>IFERROR(F112/$F$203,"0,00 %")</f>
        <v>0,00 %</v>
      </c>
      <c r="H112" s="182">
        <f t="shared" ref="H112" si="26">F112-(SUM(I112:J112))</f>
        <v>0</v>
      </c>
      <c r="I112" s="182">
        <f>SUM(I113,I116,I119,I122)</f>
        <v>0</v>
      </c>
      <c r="J112" s="208">
        <f>SUM(J113,J116,J119,J122)</f>
        <v>0</v>
      </c>
      <c r="K112" s="3"/>
      <c r="L112" s="3"/>
    </row>
    <row r="113" spans="1:12" ht="13.5" hidden="1" customHeight="1" outlineLevel="1" x14ac:dyDescent="0.2">
      <c r="A113" s="99" t="s">
        <v>322</v>
      </c>
      <c r="B113" s="165"/>
      <c r="C113" s="166"/>
      <c r="D113" s="167"/>
      <c r="E113" s="168"/>
      <c r="F113" s="57">
        <f>SUM(F114:F115)</f>
        <v>0</v>
      </c>
      <c r="G113" s="97"/>
      <c r="H113" s="56">
        <f t="shared" ref="H113" si="27">F113-(SUM(I113:J113))</f>
        <v>0</v>
      </c>
      <c r="I113" s="56">
        <f>SUM(I114:I115)</f>
        <v>0</v>
      </c>
      <c r="J113" s="206">
        <f>SUM(J114:J115)</f>
        <v>0</v>
      </c>
      <c r="K113" s="3"/>
      <c r="L113" s="3"/>
    </row>
    <row r="114" spans="1:12" ht="13.5" hidden="1" customHeight="1" outlineLevel="2" x14ac:dyDescent="0.2">
      <c r="A114" s="10" t="s">
        <v>351</v>
      </c>
      <c r="B114" s="64"/>
      <c r="C114" s="11" t="s">
        <v>69</v>
      </c>
      <c r="D114" s="12"/>
      <c r="E114" s="13"/>
      <c r="F114" s="14">
        <f>D114*E114</f>
        <v>0</v>
      </c>
      <c r="G114" s="98"/>
      <c r="H114" s="15">
        <f>F114-(SUM(I114:J114))</f>
        <v>0</v>
      </c>
      <c r="I114" s="15"/>
      <c r="J114" s="16"/>
      <c r="K114" s="3">
        <f>D114*E114-F114</f>
        <v>0</v>
      </c>
      <c r="L114" s="3">
        <f>(H114+I114+J114)-F114</f>
        <v>0</v>
      </c>
    </row>
    <row r="115" spans="1:12" ht="13.5" hidden="1" customHeight="1" outlineLevel="2" x14ac:dyDescent="0.2">
      <c r="A115" s="10" t="s">
        <v>352</v>
      </c>
      <c r="B115" s="64"/>
      <c r="C115" s="11" t="s">
        <v>69</v>
      </c>
      <c r="D115" s="12"/>
      <c r="E115" s="13"/>
      <c r="F115" s="14">
        <f>D115*E115</f>
        <v>0</v>
      </c>
      <c r="G115" s="98"/>
      <c r="H115" s="15">
        <f>F115-(SUM(I115:J115))</f>
        <v>0</v>
      </c>
      <c r="I115" s="15"/>
      <c r="J115" s="16"/>
      <c r="K115" s="3">
        <f>D115*E115-F115</f>
        <v>0</v>
      </c>
      <c r="L115" s="3">
        <f>(H115+I115+J115)-F115</f>
        <v>0</v>
      </c>
    </row>
    <row r="116" spans="1:12" ht="13.5" hidden="1" customHeight="1" outlineLevel="1" x14ac:dyDescent="0.2">
      <c r="A116" s="99" t="s">
        <v>323</v>
      </c>
      <c r="B116" s="165"/>
      <c r="C116" s="166"/>
      <c r="D116" s="167"/>
      <c r="E116" s="168"/>
      <c r="F116" s="57">
        <f>SUM(F117:F118)</f>
        <v>0</v>
      </c>
      <c r="G116" s="97"/>
      <c r="H116" s="56">
        <f t="shared" ref="H116" si="28">F116-(SUM(I116:J116))</f>
        <v>0</v>
      </c>
      <c r="I116" s="56">
        <f>SUM(I117:I118)</f>
        <v>0</v>
      </c>
      <c r="J116" s="206">
        <f>SUM(J117:J118)</f>
        <v>0</v>
      </c>
      <c r="K116" s="3"/>
      <c r="L116" s="3"/>
    </row>
    <row r="117" spans="1:12" ht="13.5" hidden="1" customHeight="1" outlineLevel="2" x14ac:dyDescent="0.2">
      <c r="A117" s="10" t="s">
        <v>324</v>
      </c>
      <c r="B117" s="64"/>
      <c r="C117" s="11" t="s">
        <v>321</v>
      </c>
      <c r="D117" s="12"/>
      <c r="E117" s="13"/>
      <c r="F117" s="14">
        <f>D117*E117</f>
        <v>0</v>
      </c>
      <c r="G117" s="98"/>
      <c r="H117" s="15">
        <f>F117-(SUM(I117:J117))</f>
        <v>0</v>
      </c>
      <c r="I117" s="15"/>
      <c r="J117" s="16"/>
      <c r="K117" s="3">
        <f>D117*E117-F117</f>
        <v>0</v>
      </c>
      <c r="L117" s="3">
        <f>(H117+I117+J117)-F117</f>
        <v>0</v>
      </c>
    </row>
    <row r="118" spans="1:12" ht="13.5" hidden="1" customHeight="1" outlineLevel="2" x14ac:dyDescent="0.2">
      <c r="A118" s="10" t="s">
        <v>325</v>
      </c>
      <c r="B118" s="64"/>
      <c r="C118" s="11" t="s">
        <v>321</v>
      </c>
      <c r="D118" s="12"/>
      <c r="E118" s="13"/>
      <c r="F118" s="14">
        <f>D118*E118</f>
        <v>0</v>
      </c>
      <c r="G118" s="98"/>
      <c r="H118" s="15">
        <f>F118-(SUM(I118:J118))</f>
        <v>0</v>
      </c>
      <c r="I118" s="15"/>
      <c r="J118" s="16"/>
      <c r="K118" s="3">
        <f>D118*E118-F118</f>
        <v>0</v>
      </c>
      <c r="L118" s="3">
        <f>(H118+I118+J118)-F118</f>
        <v>0</v>
      </c>
    </row>
    <row r="119" spans="1:12" ht="13.5" hidden="1" customHeight="1" outlineLevel="1" x14ac:dyDescent="0.2">
      <c r="A119" s="50" t="s">
        <v>326</v>
      </c>
      <c r="B119" s="58" t="s">
        <v>10</v>
      </c>
      <c r="C119" s="51"/>
      <c r="D119" s="52"/>
      <c r="E119" s="53"/>
      <c r="F119" s="57">
        <f>SUM(F120:F121)</f>
        <v>0</v>
      </c>
      <c r="G119" s="97"/>
      <c r="H119" s="56">
        <f t="shared" ref="H119:H124" si="29">F119-(SUM(I119:J119))</f>
        <v>0</v>
      </c>
      <c r="I119" s="56">
        <f>SUM(I120:I121)</f>
        <v>0</v>
      </c>
      <c r="J119" s="206">
        <f>SUM(J120:J121)</f>
        <v>0</v>
      </c>
      <c r="K119" s="3"/>
      <c r="L119" s="3"/>
    </row>
    <row r="120" spans="1:12" ht="13.5" hidden="1" customHeight="1" outlineLevel="2" x14ac:dyDescent="0.2">
      <c r="A120" s="10" t="s">
        <v>353</v>
      </c>
      <c r="B120" s="61"/>
      <c r="C120" s="11" t="s">
        <v>70</v>
      </c>
      <c r="D120" s="12"/>
      <c r="E120" s="13"/>
      <c r="F120" s="14">
        <f t="shared" ref="F120:F121" si="30">D120*E120</f>
        <v>0</v>
      </c>
      <c r="G120" s="98"/>
      <c r="H120" s="15">
        <f t="shared" si="29"/>
        <v>0</v>
      </c>
      <c r="I120" s="15"/>
      <c r="J120" s="16"/>
      <c r="K120" s="3">
        <f>D120*E120-F120</f>
        <v>0</v>
      </c>
      <c r="L120" s="3">
        <f>(H120+I120+J120)-F120</f>
        <v>0</v>
      </c>
    </row>
    <row r="121" spans="1:12" ht="13.5" hidden="1" customHeight="1" outlineLevel="2" x14ac:dyDescent="0.2">
      <c r="A121" s="10" t="s">
        <v>354</v>
      </c>
      <c r="B121" s="61"/>
      <c r="C121" s="11" t="s">
        <v>70</v>
      </c>
      <c r="D121" s="12"/>
      <c r="E121" s="13"/>
      <c r="F121" s="14">
        <f t="shared" si="30"/>
        <v>0</v>
      </c>
      <c r="G121" s="98"/>
      <c r="H121" s="15">
        <f t="shared" si="29"/>
        <v>0</v>
      </c>
      <c r="I121" s="15"/>
      <c r="J121" s="16"/>
      <c r="K121" s="3">
        <f>D121*E121-F121</f>
        <v>0</v>
      </c>
      <c r="L121" s="3">
        <f>(H121+I121+J121)-F121</f>
        <v>0</v>
      </c>
    </row>
    <row r="122" spans="1:12" ht="13.5" hidden="1" customHeight="1" outlineLevel="1" x14ac:dyDescent="0.2">
      <c r="A122" s="99" t="s">
        <v>327</v>
      </c>
      <c r="B122" s="58"/>
      <c r="C122" s="55"/>
      <c r="D122" s="52"/>
      <c r="E122" s="53"/>
      <c r="F122" s="57">
        <f>SUM(F123:F124)</f>
        <v>0</v>
      </c>
      <c r="G122" s="97"/>
      <c r="H122" s="56">
        <f t="shared" si="29"/>
        <v>0</v>
      </c>
      <c r="I122" s="56">
        <f>SUM(I123:I124)</f>
        <v>0</v>
      </c>
      <c r="J122" s="206">
        <f>SUM(J123:J124)</f>
        <v>0</v>
      </c>
      <c r="K122" s="3"/>
      <c r="L122" s="3"/>
    </row>
    <row r="123" spans="1:12" ht="13.5" hidden="1" customHeight="1" outlineLevel="2" x14ac:dyDescent="0.2">
      <c r="A123" s="134" t="s">
        <v>368</v>
      </c>
      <c r="B123" s="64"/>
      <c r="C123" s="11" t="s">
        <v>273</v>
      </c>
      <c r="D123" s="12"/>
      <c r="E123" s="13"/>
      <c r="F123" s="14">
        <f t="shared" ref="F123:F124" si="31">D123*E123</f>
        <v>0</v>
      </c>
      <c r="G123" s="98"/>
      <c r="H123" s="15">
        <f t="shared" si="29"/>
        <v>0</v>
      </c>
      <c r="I123" s="15"/>
      <c r="J123" s="16"/>
      <c r="K123" s="3">
        <f>D123*E123-F123</f>
        <v>0</v>
      </c>
      <c r="L123" s="3">
        <f>(H123+I123+J123)-F123</f>
        <v>0</v>
      </c>
    </row>
    <row r="124" spans="1:12" ht="13.5" hidden="1" customHeight="1" outlineLevel="2" thickBot="1" x14ac:dyDescent="0.25">
      <c r="A124" s="134" t="s">
        <v>328</v>
      </c>
      <c r="B124" s="64"/>
      <c r="C124" s="11" t="s">
        <v>273</v>
      </c>
      <c r="D124" s="12"/>
      <c r="E124" s="13"/>
      <c r="F124" s="14">
        <f t="shared" si="31"/>
        <v>0</v>
      </c>
      <c r="G124" s="98"/>
      <c r="H124" s="15">
        <f t="shared" si="29"/>
        <v>0</v>
      </c>
      <c r="I124" s="15"/>
      <c r="J124" s="16"/>
      <c r="K124" s="3">
        <f>D124*E124-F124</f>
        <v>0</v>
      </c>
      <c r="L124" s="3">
        <f>(H124+I124+J124)-F124</f>
        <v>0</v>
      </c>
    </row>
    <row r="125" spans="1:12" ht="20.25" customHeight="1" collapsed="1" thickBot="1" x14ac:dyDescent="0.25">
      <c r="A125" s="164" t="s">
        <v>274</v>
      </c>
      <c r="B125" s="176"/>
      <c r="C125" s="177"/>
      <c r="D125" s="178"/>
      <c r="E125" s="179"/>
      <c r="F125" s="180">
        <f>SUM(F126,F129,F132,F135)</f>
        <v>0</v>
      </c>
      <c r="G125" s="181" t="str">
        <f>IFERROR(F125/$F$203,"0,00 %")</f>
        <v>0,00 %</v>
      </c>
      <c r="H125" s="182">
        <f t="shared" ref="H125" si="32">F125-(SUM(I125:J125))</f>
        <v>0</v>
      </c>
      <c r="I125" s="182">
        <f>SUM(I126,I129,I132,I135)</f>
        <v>0</v>
      </c>
      <c r="J125" s="208">
        <f>SUM(J126,J129,J132,J135)</f>
        <v>0</v>
      </c>
      <c r="K125" s="3"/>
      <c r="L125" s="3"/>
    </row>
    <row r="126" spans="1:12" ht="13.5" hidden="1" customHeight="1" outlineLevel="1" x14ac:dyDescent="0.2">
      <c r="A126" s="99" t="s">
        <v>322</v>
      </c>
      <c r="B126" s="165"/>
      <c r="C126" s="166"/>
      <c r="D126" s="167"/>
      <c r="E126" s="168"/>
      <c r="F126" s="57">
        <f>SUM(F127:F128)</f>
        <v>0</v>
      </c>
      <c r="G126" s="97"/>
      <c r="H126" s="56">
        <f t="shared" ref="H126" si="33">F126-(SUM(I126:J126))</f>
        <v>0</v>
      </c>
      <c r="I126" s="56">
        <f>SUM(I127:I128)</f>
        <v>0</v>
      </c>
      <c r="J126" s="206">
        <f>SUM(J127:J128)</f>
        <v>0</v>
      </c>
      <c r="K126" s="3"/>
      <c r="L126" s="3"/>
    </row>
    <row r="127" spans="1:12" ht="13.5" hidden="1" customHeight="1" outlineLevel="2" x14ac:dyDescent="0.2">
      <c r="A127" s="10" t="s">
        <v>351</v>
      </c>
      <c r="B127" s="64"/>
      <c r="C127" s="11" t="s">
        <v>69</v>
      </c>
      <c r="D127" s="12"/>
      <c r="E127" s="13"/>
      <c r="F127" s="14">
        <f>D127*E127</f>
        <v>0</v>
      </c>
      <c r="G127" s="98"/>
      <c r="H127" s="15">
        <f>F127-(SUM(I127:J127))</f>
        <v>0</v>
      </c>
      <c r="I127" s="15"/>
      <c r="J127" s="16"/>
      <c r="K127" s="3">
        <f>D127*E127-F127</f>
        <v>0</v>
      </c>
      <c r="L127" s="3">
        <f>(H127+I127+J127)-F127</f>
        <v>0</v>
      </c>
    </row>
    <row r="128" spans="1:12" ht="13.5" hidden="1" customHeight="1" outlineLevel="2" x14ac:dyDescent="0.2">
      <c r="A128" s="10" t="s">
        <v>352</v>
      </c>
      <c r="B128" s="64"/>
      <c r="C128" s="11" t="s">
        <v>69</v>
      </c>
      <c r="D128" s="12"/>
      <c r="E128" s="13"/>
      <c r="F128" s="14">
        <f>D128*E128</f>
        <v>0</v>
      </c>
      <c r="G128" s="98"/>
      <c r="H128" s="15">
        <f>F128-(SUM(I128:J128))</f>
        <v>0</v>
      </c>
      <c r="I128" s="15"/>
      <c r="J128" s="16"/>
      <c r="K128" s="3">
        <f>D128*E128-F128</f>
        <v>0</v>
      </c>
      <c r="L128" s="3">
        <f>(H128+I128+J128)-F128</f>
        <v>0</v>
      </c>
    </row>
    <row r="129" spans="1:12" ht="13.5" hidden="1" customHeight="1" outlineLevel="1" x14ac:dyDescent="0.2">
      <c r="A129" s="99" t="s">
        <v>323</v>
      </c>
      <c r="B129" s="165"/>
      <c r="C129" s="166"/>
      <c r="D129" s="167"/>
      <c r="E129" s="168"/>
      <c r="F129" s="57">
        <f>SUM(F130:F131)</f>
        <v>0</v>
      </c>
      <c r="G129" s="97"/>
      <c r="H129" s="56">
        <f t="shared" ref="H129" si="34">F129-(SUM(I129:J129))</f>
        <v>0</v>
      </c>
      <c r="I129" s="56">
        <f>SUM(I130:I131)</f>
        <v>0</v>
      </c>
      <c r="J129" s="206">
        <f>SUM(J130:J131)</f>
        <v>0</v>
      </c>
      <c r="K129" s="3"/>
      <c r="L129" s="3"/>
    </row>
    <row r="130" spans="1:12" ht="13.5" hidden="1" customHeight="1" outlineLevel="2" x14ac:dyDescent="0.2">
      <c r="A130" s="10" t="s">
        <v>324</v>
      </c>
      <c r="B130" s="64"/>
      <c r="C130" s="11" t="s">
        <v>321</v>
      </c>
      <c r="D130" s="12"/>
      <c r="E130" s="13"/>
      <c r="F130" s="14">
        <f>D130*E130</f>
        <v>0</v>
      </c>
      <c r="G130" s="98"/>
      <c r="H130" s="15">
        <f>F130-(SUM(I130:J130))</f>
        <v>0</v>
      </c>
      <c r="I130" s="15"/>
      <c r="J130" s="16"/>
      <c r="K130" s="3">
        <f>D130*E130-F130</f>
        <v>0</v>
      </c>
      <c r="L130" s="3">
        <f>(H130+I130+J130)-F130</f>
        <v>0</v>
      </c>
    </row>
    <row r="131" spans="1:12" ht="13.5" hidden="1" customHeight="1" outlineLevel="2" x14ac:dyDescent="0.2">
      <c r="A131" s="10" t="s">
        <v>325</v>
      </c>
      <c r="B131" s="64"/>
      <c r="C131" s="11" t="s">
        <v>321</v>
      </c>
      <c r="D131" s="12"/>
      <c r="E131" s="13"/>
      <c r="F131" s="14">
        <f>D131*E131</f>
        <v>0</v>
      </c>
      <c r="G131" s="98"/>
      <c r="H131" s="15">
        <f>F131-(SUM(I131:J131))</f>
        <v>0</v>
      </c>
      <c r="I131" s="15"/>
      <c r="J131" s="16"/>
      <c r="K131" s="3">
        <f>D131*E131-F131</f>
        <v>0</v>
      </c>
      <c r="L131" s="3">
        <f>(H131+I131+J131)-F131</f>
        <v>0</v>
      </c>
    </row>
    <row r="132" spans="1:12" ht="13.5" hidden="1" customHeight="1" outlineLevel="1" x14ac:dyDescent="0.2">
      <c r="A132" s="50" t="s">
        <v>326</v>
      </c>
      <c r="B132" s="58" t="s">
        <v>10</v>
      </c>
      <c r="C132" s="51"/>
      <c r="D132" s="52"/>
      <c r="E132" s="53"/>
      <c r="F132" s="57">
        <f>SUM(F133:F134)</f>
        <v>0</v>
      </c>
      <c r="G132" s="97"/>
      <c r="H132" s="56">
        <f t="shared" ref="H132:H137" si="35">F132-(SUM(I132:J132))</f>
        <v>0</v>
      </c>
      <c r="I132" s="56">
        <f>SUM(I133:I134)</f>
        <v>0</v>
      </c>
      <c r="J132" s="206">
        <f>SUM(J133:J134)</f>
        <v>0</v>
      </c>
      <c r="K132" s="3"/>
      <c r="L132" s="3"/>
    </row>
    <row r="133" spans="1:12" ht="13.5" hidden="1" customHeight="1" outlineLevel="2" x14ac:dyDescent="0.2">
      <c r="A133" s="10" t="s">
        <v>353</v>
      </c>
      <c r="B133" s="61"/>
      <c r="C133" s="11" t="s">
        <v>70</v>
      </c>
      <c r="D133" s="12"/>
      <c r="E133" s="13"/>
      <c r="F133" s="14">
        <f t="shared" ref="F133:F134" si="36">D133*E133</f>
        <v>0</v>
      </c>
      <c r="G133" s="98"/>
      <c r="H133" s="15">
        <f t="shared" si="35"/>
        <v>0</v>
      </c>
      <c r="I133" s="15"/>
      <c r="J133" s="16"/>
      <c r="K133" s="3">
        <f>D133*E133-F133</f>
        <v>0</v>
      </c>
      <c r="L133" s="3">
        <f>(H133+I133+J133)-F133</f>
        <v>0</v>
      </c>
    </row>
    <row r="134" spans="1:12" ht="13.5" hidden="1" customHeight="1" outlineLevel="2" x14ac:dyDescent="0.2">
      <c r="A134" s="10" t="s">
        <v>354</v>
      </c>
      <c r="B134" s="61"/>
      <c r="C134" s="11" t="s">
        <v>70</v>
      </c>
      <c r="D134" s="12"/>
      <c r="E134" s="13"/>
      <c r="F134" s="14">
        <f t="shared" si="36"/>
        <v>0</v>
      </c>
      <c r="G134" s="98"/>
      <c r="H134" s="15">
        <f t="shared" si="35"/>
        <v>0</v>
      </c>
      <c r="I134" s="15"/>
      <c r="J134" s="16"/>
      <c r="K134" s="3">
        <f>D134*E134-F134</f>
        <v>0</v>
      </c>
      <c r="L134" s="3">
        <f>(H134+I134+J134)-F134</f>
        <v>0</v>
      </c>
    </row>
    <row r="135" spans="1:12" ht="13.5" hidden="1" customHeight="1" outlineLevel="1" x14ac:dyDescent="0.2">
      <c r="A135" s="99" t="s">
        <v>327</v>
      </c>
      <c r="B135" s="58"/>
      <c r="C135" s="55"/>
      <c r="D135" s="52"/>
      <c r="E135" s="53"/>
      <c r="F135" s="57">
        <f>SUM(F136:F137)</f>
        <v>0</v>
      </c>
      <c r="G135" s="97"/>
      <c r="H135" s="56">
        <f t="shared" si="35"/>
        <v>0</v>
      </c>
      <c r="I135" s="56">
        <f>SUM(I136:I137)</f>
        <v>0</v>
      </c>
      <c r="J135" s="206">
        <f>SUM(J136:J137)</f>
        <v>0</v>
      </c>
      <c r="K135" s="3"/>
      <c r="L135" s="3"/>
    </row>
    <row r="136" spans="1:12" ht="13.5" hidden="1" customHeight="1" outlineLevel="2" x14ac:dyDescent="0.2">
      <c r="A136" s="134" t="s">
        <v>368</v>
      </c>
      <c r="B136" s="64"/>
      <c r="C136" s="11" t="s">
        <v>273</v>
      </c>
      <c r="D136" s="12"/>
      <c r="E136" s="13"/>
      <c r="F136" s="14">
        <f t="shared" ref="F136:F137" si="37">D136*E136</f>
        <v>0</v>
      </c>
      <c r="G136" s="98"/>
      <c r="H136" s="15">
        <f t="shared" si="35"/>
        <v>0</v>
      </c>
      <c r="I136" s="15"/>
      <c r="J136" s="16"/>
      <c r="K136" s="3">
        <f>D136*E136-F136</f>
        <v>0</v>
      </c>
      <c r="L136" s="3">
        <f>(H136+I136+J136)-F136</f>
        <v>0</v>
      </c>
    </row>
    <row r="137" spans="1:12" ht="13.5" hidden="1" customHeight="1" outlineLevel="2" thickBot="1" x14ac:dyDescent="0.25">
      <c r="A137" s="134" t="s">
        <v>328</v>
      </c>
      <c r="B137" s="64"/>
      <c r="C137" s="11" t="s">
        <v>273</v>
      </c>
      <c r="D137" s="12"/>
      <c r="E137" s="13"/>
      <c r="F137" s="14">
        <f t="shared" si="37"/>
        <v>0</v>
      </c>
      <c r="G137" s="98"/>
      <c r="H137" s="15">
        <f t="shared" si="35"/>
        <v>0</v>
      </c>
      <c r="I137" s="15"/>
      <c r="J137" s="16"/>
      <c r="K137" s="3">
        <f>D137*E137-F137</f>
        <v>0</v>
      </c>
      <c r="L137" s="3">
        <f>(H137+I137+J137)-F137</f>
        <v>0</v>
      </c>
    </row>
    <row r="138" spans="1:12" ht="20.25" customHeight="1" collapsed="1" thickBot="1" x14ac:dyDescent="0.25">
      <c r="A138" s="164" t="s">
        <v>274</v>
      </c>
      <c r="B138" s="176"/>
      <c r="C138" s="177"/>
      <c r="D138" s="178"/>
      <c r="E138" s="179"/>
      <c r="F138" s="180">
        <f>SUM(F139,F142,F145,F148)</f>
        <v>0</v>
      </c>
      <c r="G138" s="181" t="str">
        <f>IFERROR(F138/$F$203,"0,00 %")</f>
        <v>0,00 %</v>
      </c>
      <c r="H138" s="182">
        <f t="shared" ref="H138" si="38">F138-(SUM(I138:J138))</f>
        <v>0</v>
      </c>
      <c r="I138" s="182">
        <f>SUM(I139,I142,I145,I148)</f>
        <v>0</v>
      </c>
      <c r="J138" s="208">
        <f>SUM(J139,J142,J145,J148)</f>
        <v>0</v>
      </c>
      <c r="K138" s="3"/>
      <c r="L138" s="3"/>
    </row>
    <row r="139" spans="1:12" ht="13.5" hidden="1" customHeight="1" outlineLevel="1" x14ac:dyDescent="0.2">
      <c r="A139" s="99" t="s">
        <v>322</v>
      </c>
      <c r="B139" s="165"/>
      <c r="C139" s="166"/>
      <c r="D139" s="167"/>
      <c r="E139" s="168"/>
      <c r="F139" s="57">
        <f>SUM(F140:F141)</f>
        <v>0</v>
      </c>
      <c r="G139" s="97"/>
      <c r="H139" s="56">
        <f t="shared" ref="H139" si="39">F139-(SUM(I139:J139))</f>
        <v>0</v>
      </c>
      <c r="I139" s="56">
        <f>SUM(I140:I141)</f>
        <v>0</v>
      </c>
      <c r="J139" s="206">
        <f>SUM(J140:J141)</f>
        <v>0</v>
      </c>
      <c r="K139" s="3"/>
      <c r="L139" s="3"/>
    </row>
    <row r="140" spans="1:12" ht="13.5" hidden="1" customHeight="1" outlineLevel="2" x14ac:dyDescent="0.2">
      <c r="A140" s="10" t="s">
        <v>351</v>
      </c>
      <c r="B140" s="64"/>
      <c r="C140" s="11" t="s">
        <v>69</v>
      </c>
      <c r="D140" s="12"/>
      <c r="E140" s="13"/>
      <c r="F140" s="14">
        <f>D140*E140</f>
        <v>0</v>
      </c>
      <c r="G140" s="98"/>
      <c r="H140" s="15">
        <f>F140-(SUM(I140:J140))</f>
        <v>0</v>
      </c>
      <c r="I140" s="15"/>
      <c r="J140" s="16"/>
      <c r="K140" s="3">
        <f>D140*E140-F140</f>
        <v>0</v>
      </c>
      <c r="L140" s="3">
        <f>(H140+I140+J140)-F140</f>
        <v>0</v>
      </c>
    </row>
    <row r="141" spans="1:12" ht="13.5" hidden="1" customHeight="1" outlineLevel="2" x14ac:dyDescent="0.2">
      <c r="A141" s="10" t="s">
        <v>352</v>
      </c>
      <c r="B141" s="64"/>
      <c r="C141" s="11" t="s">
        <v>69</v>
      </c>
      <c r="D141" s="12"/>
      <c r="E141" s="13"/>
      <c r="F141" s="14">
        <f>D141*E141</f>
        <v>0</v>
      </c>
      <c r="G141" s="98"/>
      <c r="H141" s="15">
        <f>F141-(SUM(I141:J141))</f>
        <v>0</v>
      </c>
      <c r="I141" s="15"/>
      <c r="J141" s="16"/>
      <c r="K141" s="3">
        <f>D141*E141-F141</f>
        <v>0</v>
      </c>
      <c r="L141" s="3">
        <f>(H141+I141+J141)-F141</f>
        <v>0</v>
      </c>
    </row>
    <row r="142" spans="1:12" ht="13.5" hidden="1" customHeight="1" outlineLevel="1" x14ac:dyDescent="0.2">
      <c r="A142" s="99" t="s">
        <v>323</v>
      </c>
      <c r="B142" s="165"/>
      <c r="C142" s="166"/>
      <c r="D142" s="167"/>
      <c r="E142" s="168"/>
      <c r="F142" s="57">
        <f>SUM(F143:F144)</f>
        <v>0</v>
      </c>
      <c r="G142" s="97"/>
      <c r="H142" s="56">
        <f t="shared" ref="H142" si="40">F142-(SUM(I142:J142))</f>
        <v>0</v>
      </c>
      <c r="I142" s="56">
        <f>SUM(I143:I144)</f>
        <v>0</v>
      </c>
      <c r="J142" s="206">
        <f>SUM(J143:J144)</f>
        <v>0</v>
      </c>
      <c r="K142" s="3"/>
      <c r="L142" s="3"/>
    </row>
    <row r="143" spans="1:12" ht="13.5" hidden="1" customHeight="1" outlineLevel="2" x14ac:dyDescent="0.2">
      <c r="A143" s="10" t="s">
        <v>324</v>
      </c>
      <c r="B143" s="64"/>
      <c r="C143" s="11" t="s">
        <v>321</v>
      </c>
      <c r="D143" s="12"/>
      <c r="E143" s="13"/>
      <c r="F143" s="14">
        <f>D143*E143</f>
        <v>0</v>
      </c>
      <c r="G143" s="98"/>
      <c r="H143" s="15">
        <f>F143-(SUM(I143:J143))</f>
        <v>0</v>
      </c>
      <c r="I143" s="15"/>
      <c r="J143" s="16"/>
      <c r="K143" s="3">
        <f>D143*E143-F143</f>
        <v>0</v>
      </c>
      <c r="L143" s="3">
        <f>(H143+I143+J143)-F143</f>
        <v>0</v>
      </c>
    </row>
    <row r="144" spans="1:12" ht="13.5" hidden="1" customHeight="1" outlineLevel="2" x14ac:dyDescent="0.2">
      <c r="A144" s="10" t="s">
        <v>325</v>
      </c>
      <c r="B144" s="64"/>
      <c r="C144" s="11" t="s">
        <v>321</v>
      </c>
      <c r="D144" s="12"/>
      <c r="E144" s="13"/>
      <c r="F144" s="14">
        <f>D144*E144</f>
        <v>0</v>
      </c>
      <c r="G144" s="98"/>
      <c r="H144" s="15">
        <f>F144-(SUM(I144:J144))</f>
        <v>0</v>
      </c>
      <c r="I144" s="15"/>
      <c r="J144" s="16"/>
      <c r="K144" s="3">
        <f>D144*E144-F144</f>
        <v>0</v>
      </c>
      <c r="L144" s="3">
        <f>(H144+I144+J144)-F144</f>
        <v>0</v>
      </c>
    </row>
    <row r="145" spans="1:12" ht="13.5" hidden="1" customHeight="1" outlineLevel="1" x14ac:dyDescent="0.2">
      <c r="A145" s="50" t="s">
        <v>326</v>
      </c>
      <c r="B145" s="58" t="s">
        <v>10</v>
      </c>
      <c r="C145" s="51"/>
      <c r="D145" s="52"/>
      <c r="E145" s="53"/>
      <c r="F145" s="57">
        <f>SUM(F146:F147)</f>
        <v>0</v>
      </c>
      <c r="G145" s="97"/>
      <c r="H145" s="56">
        <f t="shared" ref="H145:H150" si="41">F145-(SUM(I145:J145))</f>
        <v>0</v>
      </c>
      <c r="I145" s="56">
        <f>SUM(I146:I147)</f>
        <v>0</v>
      </c>
      <c r="J145" s="206">
        <f>SUM(J146:J147)</f>
        <v>0</v>
      </c>
      <c r="K145" s="3"/>
      <c r="L145" s="3"/>
    </row>
    <row r="146" spans="1:12" ht="13.5" hidden="1" customHeight="1" outlineLevel="2" x14ac:dyDescent="0.2">
      <c r="A146" s="10" t="s">
        <v>353</v>
      </c>
      <c r="B146" s="61"/>
      <c r="C146" s="11" t="s">
        <v>70</v>
      </c>
      <c r="D146" s="12"/>
      <c r="E146" s="13"/>
      <c r="F146" s="14">
        <f t="shared" ref="F146:F147" si="42">D146*E146</f>
        <v>0</v>
      </c>
      <c r="G146" s="98"/>
      <c r="H146" s="15">
        <f t="shared" si="41"/>
        <v>0</v>
      </c>
      <c r="I146" s="15"/>
      <c r="J146" s="16"/>
      <c r="K146" s="3">
        <f>D146*E146-F146</f>
        <v>0</v>
      </c>
      <c r="L146" s="3">
        <f>(H146+I146+J146)-F146</f>
        <v>0</v>
      </c>
    </row>
    <row r="147" spans="1:12" ht="13.5" hidden="1" customHeight="1" outlineLevel="2" x14ac:dyDescent="0.2">
      <c r="A147" s="10" t="s">
        <v>354</v>
      </c>
      <c r="B147" s="61"/>
      <c r="C147" s="11" t="s">
        <v>70</v>
      </c>
      <c r="D147" s="12"/>
      <c r="E147" s="13"/>
      <c r="F147" s="14">
        <f t="shared" si="42"/>
        <v>0</v>
      </c>
      <c r="G147" s="98"/>
      <c r="H147" s="15">
        <f t="shared" si="41"/>
        <v>0</v>
      </c>
      <c r="I147" s="15"/>
      <c r="J147" s="16"/>
      <c r="K147" s="3">
        <f>D147*E147-F147</f>
        <v>0</v>
      </c>
      <c r="L147" s="3">
        <f>(H147+I147+J147)-F147</f>
        <v>0</v>
      </c>
    </row>
    <row r="148" spans="1:12" ht="13.5" hidden="1" customHeight="1" outlineLevel="1" x14ac:dyDescent="0.2">
      <c r="A148" s="99" t="s">
        <v>327</v>
      </c>
      <c r="B148" s="58"/>
      <c r="C148" s="55"/>
      <c r="D148" s="52"/>
      <c r="E148" s="53"/>
      <c r="F148" s="57">
        <f>SUM(F149:F150)</f>
        <v>0</v>
      </c>
      <c r="G148" s="97"/>
      <c r="H148" s="56">
        <f t="shared" si="41"/>
        <v>0</v>
      </c>
      <c r="I148" s="56">
        <f>SUM(I149:I150)</f>
        <v>0</v>
      </c>
      <c r="J148" s="206">
        <f>SUM(J149:J150)</f>
        <v>0</v>
      </c>
      <c r="K148" s="3"/>
      <c r="L148" s="3"/>
    </row>
    <row r="149" spans="1:12" ht="13.5" hidden="1" customHeight="1" outlineLevel="2" x14ac:dyDescent="0.2">
      <c r="A149" s="134" t="s">
        <v>368</v>
      </c>
      <c r="B149" s="64"/>
      <c r="C149" s="11" t="s">
        <v>273</v>
      </c>
      <c r="D149" s="12"/>
      <c r="E149" s="13"/>
      <c r="F149" s="14">
        <f t="shared" ref="F149:F150" si="43">D149*E149</f>
        <v>0</v>
      </c>
      <c r="G149" s="98"/>
      <c r="H149" s="15">
        <f t="shared" si="41"/>
        <v>0</v>
      </c>
      <c r="I149" s="15"/>
      <c r="J149" s="16"/>
      <c r="K149" s="3">
        <f>D149*E149-F149</f>
        <v>0</v>
      </c>
      <c r="L149" s="3">
        <f>(H149+I149+J149)-F149</f>
        <v>0</v>
      </c>
    </row>
    <row r="150" spans="1:12" ht="13.5" hidden="1" customHeight="1" outlineLevel="2" thickBot="1" x14ac:dyDescent="0.25">
      <c r="A150" s="134" t="s">
        <v>328</v>
      </c>
      <c r="B150" s="64"/>
      <c r="C150" s="11" t="s">
        <v>273</v>
      </c>
      <c r="D150" s="12"/>
      <c r="E150" s="13"/>
      <c r="F150" s="14">
        <f t="shared" si="43"/>
        <v>0</v>
      </c>
      <c r="G150" s="98"/>
      <c r="H150" s="15">
        <f t="shared" si="41"/>
        <v>0</v>
      </c>
      <c r="I150" s="15"/>
      <c r="J150" s="16"/>
      <c r="K150" s="3">
        <f>D150*E150-F150</f>
        <v>0</v>
      </c>
      <c r="L150" s="3">
        <f>(H150+I150+J150)-F150</f>
        <v>0</v>
      </c>
    </row>
    <row r="151" spans="1:12" ht="20.25" customHeight="1" collapsed="1" thickBot="1" x14ac:dyDescent="0.25">
      <c r="A151" s="164" t="s">
        <v>274</v>
      </c>
      <c r="B151" s="176"/>
      <c r="C151" s="177"/>
      <c r="D151" s="178"/>
      <c r="E151" s="179"/>
      <c r="F151" s="180">
        <f>SUM(F152,F155,F158,F161)</f>
        <v>0</v>
      </c>
      <c r="G151" s="181" t="str">
        <f>IFERROR(F151/$F$203,"0,00 %")</f>
        <v>0,00 %</v>
      </c>
      <c r="H151" s="182">
        <f t="shared" ref="H151" si="44">F151-(SUM(I151:J151))</f>
        <v>0</v>
      </c>
      <c r="I151" s="182">
        <f>SUM(I152,I155,I158,I161)</f>
        <v>0</v>
      </c>
      <c r="J151" s="208">
        <f>SUM(J152,J155,J158,J161)</f>
        <v>0</v>
      </c>
      <c r="K151" s="3"/>
      <c r="L151" s="3"/>
    </row>
    <row r="152" spans="1:12" ht="13.5" hidden="1" customHeight="1" outlineLevel="1" x14ac:dyDescent="0.2">
      <c r="A152" s="99" t="s">
        <v>322</v>
      </c>
      <c r="B152" s="165"/>
      <c r="C152" s="166"/>
      <c r="D152" s="167"/>
      <c r="E152" s="168"/>
      <c r="F152" s="57">
        <f>SUM(F153:F154)</f>
        <v>0</v>
      </c>
      <c r="G152" s="97"/>
      <c r="H152" s="56">
        <f t="shared" ref="H152" si="45">F152-(SUM(I152:J152))</f>
        <v>0</v>
      </c>
      <c r="I152" s="56">
        <f>SUM(I153:I154)</f>
        <v>0</v>
      </c>
      <c r="J152" s="206">
        <f>SUM(J153:J154)</f>
        <v>0</v>
      </c>
      <c r="K152" s="3"/>
      <c r="L152" s="3"/>
    </row>
    <row r="153" spans="1:12" ht="13.5" hidden="1" customHeight="1" outlineLevel="2" x14ac:dyDescent="0.2">
      <c r="A153" s="10" t="s">
        <v>351</v>
      </c>
      <c r="B153" s="64"/>
      <c r="C153" s="11" t="s">
        <v>69</v>
      </c>
      <c r="D153" s="12"/>
      <c r="E153" s="13"/>
      <c r="F153" s="14">
        <f>D153*E153</f>
        <v>0</v>
      </c>
      <c r="G153" s="98"/>
      <c r="H153" s="15">
        <f>F153-(SUM(I153:J153))</f>
        <v>0</v>
      </c>
      <c r="I153" s="15"/>
      <c r="J153" s="16"/>
      <c r="K153" s="3">
        <f>D153*E153-F153</f>
        <v>0</v>
      </c>
      <c r="L153" s="3">
        <f>(H153+I153+J153)-F153</f>
        <v>0</v>
      </c>
    </row>
    <row r="154" spans="1:12" ht="13.5" hidden="1" customHeight="1" outlineLevel="2" x14ac:dyDescent="0.2">
      <c r="A154" s="10" t="s">
        <v>352</v>
      </c>
      <c r="B154" s="64"/>
      <c r="C154" s="11" t="s">
        <v>69</v>
      </c>
      <c r="D154" s="12"/>
      <c r="E154" s="13"/>
      <c r="F154" s="14">
        <f>D154*E154</f>
        <v>0</v>
      </c>
      <c r="G154" s="98"/>
      <c r="H154" s="15">
        <f>F154-(SUM(I154:J154))</f>
        <v>0</v>
      </c>
      <c r="I154" s="15"/>
      <c r="J154" s="16"/>
      <c r="K154" s="3">
        <f>D154*E154-F154</f>
        <v>0</v>
      </c>
      <c r="L154" s="3">
        <f>(H154+I154+J154)-F154</f>
        <v>0</v>
      </c>
    </row>
    <row r="155" spans="1:12" ht="13.5" hidden="1" customHeight="1" outlineLevel="1" x14ac:dyDescent="0.2">
      <c r="A155" s="99" t="s">
        <v>323</v>
      </c>
      <c r="B155" s="165"/>
      <c r="C155" s="166"/>
      <c r="D155" s="167"/>
      <c r="E155" s="168"/>
      <c r="F155" s="57">
        <f>SUM(F156:F157)</f>
        <v>0</v>
      </c>
      <c r="G155" s="97"/>
      <c r="H155" s="56">
        <f t="shared" ref="H155" si="46">F155-(SUM(I155:J155))</f>
        <v>0</v>
      </c>
      <c r="I155" s="56">
        <f>SUM(I156:I157)</f>
        <v>0</v>
      </c>
      <c r="J155" s="206">
        <f>SUM(J156:J157)</f>
        <v>0</v>
      </c>
      <c r="K155" s="3"/>
      <c r="L155" s="3"/>
    </row>
    <row r="156" spans="1:12" ht="13.5" hidden="1" customHeight="1" outlineLevel="2" x14ac:dyDescent="0.2">
      <c r="A156" s="10" t="s">
        <v>324</v>
      </c>
      <c r="B156" s="64"/>
      <c r="C156" s="11" t="s">
        <v>321</v>
      </c>
      <c r="D156" s="12"/>
      <c r="E156" s="13"/>
      <c r="F156" s="14">
        <f>D156*E156</f>
        <v>0</v>
      </c>
      <c r="G156" s="98"/>
      <c r="H156" s="15">
        <f>F156-(SUM(I156:J156))</f>
        <v>0</v>
      </c>
      <c r="I156" s="15"/>
      <c r="J156" s="16"/>
      <c r="K156" s="3">
        <f>D156*E156-F156</f>
        <v>0</v>
      </c>
      <c r="L156" s="3">
        <f>(H156+I156+J156)-F156</f>
        <v>0</v>
      </c>
    </row>
    <row r="157" spans="1:12" ht="13.5" hidden="1" customHeight="1" outlineLevel="2" x14ac:dyDescent="0.2">
      <c r="A157" s="10" t="s">
        <v>325</v>
      </c>
      <c r="B157" s="64"/>
      <c r="C157" s="11" t="s">
        <v>321</v>
      </c>
      <c r="D157" s="12"/>
      <c r="E157" s="13"/>
      <c r="F157" s="14">
        <f>D157*E157</f>
        <v>0</v>
      </c>
      <c r="G157" s="98"/>
      <c r="H157" s="15">
        <f>F157-(SUM(I157:J157))</f>
        <v>0</v>
      </c>
      <c r="I157" s="15"/>
      <c r="J157" s="16"/>
      <c r="K157" s="3">
        <f>D157*E157-F157</f>
        <v>0</v>
      </c>
      <c r="L157" s="3">
        <f>(H157+I157+J157)-F157</f>
        <v>0</v>
      </c>
    </row>
    <row r="158" spans="1:12" ht="13.5" hidden="1" customHeight="1" outlineLevel="1" x14ac:dyDescent="0.2">
      <c r="A158" s="50" t="s">
        <v>326</v>
      </c>
      <c r="B158" s="58" t="s">
        <v>10</v>
      </c>
      <c r="C158" s="51"/>
      <c r="D158" s="52"/>
      <c r="E158" s="53"/>
      <c r="F158" s="57">
        <f>SUM(F159:F160)</f>
        <v>0</v>
      </c>
      <c r="G158" s="97"/>
      <c r="H158" s="56">
        <f t="shared" ref="H158:H163" si="47">F158-(SUM(I158:J158))</f>
        <v>0</v>
      </c>
      <c r="I158" s="56">
        <f>SUM(I159:I160)</f>
        <v>0</v>
      </c>
      <c r="J158" s="206">
        <f>SUM(J159:J160)</f>
        <v>0</v>
      </c>
      <c r="K158" s="3"/>
      <c r="L158" s="3"/>
    </row>
    <row r="159" spans="1:12" ht="13.5" hidden="1" customHeight="1" outlineLevel="2" x14ac:dyDescent="0.2">
      <c r="A159" s="10" t="s">
        <v>353</v>
      </c>
      <c r="B159" s="61"/>
      <c r="C159" s="11" t="s">
        <v>70</v>
      </c>
      <c r="D159" s="12"/>
      <c r="E159" s="13"/>
      <c r="F159" s="14">
        <f t="shared" ref="F159:F160" si="48">D159*E159</f>
        <v>0</v>
      </c>
      <c r="G159" s="98"/>
      <c r="H159" s="15">
        <f t="shared" si="47"/>
        <v>0</v>
      </c>
      <c r="I159" s="15"/>
      <c r="J159" s="16"/>
      <c r="K159" s="3">
        <f>D159*E159-F159</f>
        <v>0</v>
      </c>
      <c r="L159" s="3">
        <f>(H159+I159+J159)-F159</f>
        <v>0</v>
      </c>
    </row>
    <row r="160" spans="1:12" ht="13.5" hidden="1" customHeight="1" outlineLevel="2" x14ac:dyDescent="0.2">
      <c r="A160" s="10" t="s">
        <v>354</v>
      </c>
      <c r="B160" s="61"/>
      <c r="C160" s="11" t="s">
        <v>70</v>
      </c>
      <c r="D160" s="12"/>
      <c r="E160" s="13"/>
      <c r="F160" s="14">
        <f t="shared" si="48"/>
        <v>0</v>
      </c>
      <c r="G160" s="98"/>
      <c r="H160" s="15">
        <f t="shared" si="47"/>
        <v>0</v>
      </c>
      <c r="I160" s="15"/>
      <c r="J160" s="16"/>
      <c r="K160" s="3">
        <f>D160*E160-F160</f>
        <v>0</v>
      </c>
      <c r="L160" s="3">
        <f>(H160+I160+J160)-F160</f>
        <v>0</v>
      </c>
    </row>
    <row r="161" spans="1:12" ht="13.5" hidden="1" customHeight="1" outlineLevel="1" x14ac:dyDescent="0.2">
      <c r="A161" s="99" t="s">
        <v>327</v>
      </c>
      <c r="B161" s="58"/>
      <c r="C161" s="55"/>
      <c r="D161" s="52"/>
      <c r="E161" s="53"/>
      <c r="F161" s="57">
        <f>SUM(F162:F163)</f>
        <v>0</v>
      </c>
      <c r="G161" s="97"/>
      <c r="H161" s="56">
        <f t="shared" si="47"/>
        <v>0</v>
      </c>
      <c r="I161" s="56">
        <f>SUM(I162:I163)</f>
        <v>0</v>
      </c>
      <c r="J161" s="206">
        <f>SUM(J162:J163)</f>
        <v>0</v>
      </c>
      <c r="K161" s="3"/>
      <c r="L161" s="3"/>
    </row>
    <row r="162" spans="1:12" ht="13.5" hidden="1" customHeight="1" outlineLevel="2" x14ac:dyDescent="0.2">
      <c r="A162" s="134" t="s">
        <v>368</v>
      </c>
      <c r="B162" s="64"/>
      <c r="C162" s="11" t="s">
        <v>273</v>
      </c>
      <c r="D162" s="12"/>
      <c r="E162" s="13"/>
      <c r="F162" s="14">
        <f t="shared" ref="F162:F163" si="49">D162*E162</f>
        <v>0</v>
      </c>
      <c r="G162" s="98"/>
      <c r="H162" s="15">
        <f t="shared" si="47"/>
        <v>0</v>
      </c>
      <c r="I162" s="15"/>
      <c r="J162" s="16"/>
      <c r="K162" s="3">
        <f>D162*E162-F162</f>
        <v>0</v>
      </c>
      <c r="L162" s="3">
        <f>(H162+I162+J162)-F162</f>
        <v>0</v>
      </c>
    </row>
    <row r="163" spans="1:12" ht="13.5" hidden="1" customHeight="1" outlineLevel="2" thickBot="1" x14ac:dyDescent="0.25">
      <c r="A163" s="134" t="s">
        <v>328</v>
      </c>
      <c r="B163" s="64"/>
      <c r="C163" s="11" t="s">
        <v>273</v>
      </c>
      <c r="D163" s="12"/>
      <c r="E163" s="13"/>
      <c r="F163" s="14">
        <f t="shared" si="49"/>
        <v>0</v>
      </c>
      <c r="G163" s="98"/>
      <c r="H163" s="15">
        <f t="shared" si="47"/>
        <v>0</v>
      </c>
      <c r="I163" s="15"/>
      <c r="J163" s="16"/>
      <c r="K163" s="3">
        <f>D163*E163-F163</f>
        <v>0</v>
      </c>
      <c r="L163" s="3">
        <f>(H163+I163+J163)-F163</f>
        <v>0</v>
      </c>
    </row>
    <row r="164" spans="1:12" ht="20.25" customHeight="1" collapsed="1" thickBot="1" x14ac:dyDescent="0.25">
      <c r="A164" s="164" t="s">
        <v>274</v>
      </c>
      <c r="B164" s="176"/>
      <c r="C164" s="177"/>
      <c r="D164" s="178"/>
      <c r="E164" s="179"/>
      <c r="F164" s="180">
        <f>SUM(F165,F168,F171,F174)</f>
        <v>0</v>
      </c>
      <c r="G164" s="181" t="str">
        <f>IFERROR(F164/$F$203,"0,00 %")</f>
        <v>0,00 %</v>
      </c>
      <c r="H164" s="182">
        <f t="shared" ref="H164" si="50">F164-(SUM(I164:J164))</f>
        <v>0</v>
      </c>
      <c r="I164" s="182">
        <f>SUM(I165,I168,I171,I174)</f>
        <v>0</v>
      </c>
      <c r="J164" s="208">
        <f>SUM(J165,J168,J171,J174)</f>
        <v>0</v>
      </c>
      <c r="K164" s="3"/>
      <c r="L164" s="3"/>
    </row>
    <row r="165" spans="1:12" ht="13.5" hidden="1" customHeight="1" outlineLevel="1" x14ac:dyDescent="0.2">
      <c r="A165" s="99" t="s">
        <v>322</v>
      </c>
      <c r="B165" s="165"/>
      <c r="C165" s="166"/>
      <c r="D165" s="167"/>
      <c r="E165" s="168"/>
      <c r="F165" s="57">
        <f>SUM(F166:F167)</f>
        <v>0</v>
      </c>
      <c r="G165" s="97"/>
      <c r="H165" s="56">
        <f t="shared" ref="H165" si="51">F165-(SUM(I165:J165))</f>
        <v>0</v>
      </c>
      <c r="I165" s="56">
        <f>SUM(I166:I167)</f>
        <v>0</v>
      </c>
      <c r="J165" s="206">
        <f>SUM(J166:J167)</f>
        <v>0</v>
      </c>
      <c r="K165" s="3"/>
      <c r="L165" s="3"/>
    </row>
    <row r="166" spans="1:12" ht="13.5" hidden="1" customHeight="1" outlineLevel="2" x14ac:dyDescent="0.2">
      <c r="A166" s="10" t="s">
        <v>351</v>
      </c>
      <c r="B166" s="64"/>
      <c r="C166" s="11" t="s">
        <v>69</v>
      </c>
      <c r="D166" s="12"/>
      <c r="E166" s="13"/>
      <c r="F166" s="14">
        <f>D166*E166</f>
        <v>0</v>
      </c>
      <c r="G166" s="98"/>
      <c r="H166" s="15">
        <f>F166-(SUM(I166:J166))</f>
        <v>0</v>
      </c>
      <c r="I166" s="15"/>
      <c r="J166" s="16"/>
      <c r="K166" s="3">
        <f>D166*E166-F166</f>
        <v>0</v>
      </c>
      <c r="L166" s="3">
        <f>(H166+I166+J166)-F166</f>
        <v>0</v>
      </c>
    </row>
    <row r="167" spans="1:12" ht="13.5" hidden="1" customHeight="1" outlineLevel="2" x14ac:dyDescent="0.2">
      <c r="A167" s="10" t="s">
        <v>352</v>
      </c>
      <c r="B167" s="64"/>
      <c r="C167" s="11" t="s">
        <v>69</v>
      </c>
      <c r="D167" s="12"/>
      <c r="E167" s="13"/>
      <c r="F167" s="14">
        <f>D167*E167</f>
        <v>0</v>
      </c>
      <c r="G167" s="98"/>
      <c r="H167" s="15">
        <f>F167-(SUM(I167:J167))</f>
        <v>0</v>
      </c>
      <c r="I167" s="15"/>
      <c r="J167" s="16"/>
      <c r="K167" s="3">
        <f>D167*E167-F167</f>
        <v>0</v>
      </c>
      <c r="L167" s="3">
        <f>(H167+I167+J167)-F167</f>
        <v>0</v>
      </c>
    </row>
    <row r="168" spans="1:12" ht="13.5" hidden="1" customHeight="1" outlineLevel="1" x14ac:dyDescent="0.2">
      <c r="A168" s="99" t="s">
        <v>323</v>
      </c>
      <c r="B168" s="165"/>
      <c r="C168" s="166"/>
      <c r="D168" s="167"/>
      <c r="E168" s="168"/>
      <c r="F168" s="57">
        <f>SUM(F169:F170)</f>
        <v>0</v>
      </c>
      <c r="G168" s="97"/>
      <c r="H168" s="56">
        <f t="shared" ref="H168" si="52">F168-(SUM(I168:J168))</f>
        <v>0</v>
      </c>
      <c r="I168" s="56">
        <f>SUM(I169:I170)</f>
        <v>0</v>
      </c>
      <c r="J168" s="206">
        <f>SUM(J169:J170)</f>
        <v>0</v>
      </c>
      <c r="K168" s="3"/>
      <c r="L168" s="3"/>
    </row>
    <row r="169" spans="1:12" ht="13.5" hidden="1" customHeight="1" outlineLevel="2" x14ac:dyDescent="0.2">
      <c r="A169" s="10" t="s">
        <v>324</v>
      </c>
      <c r="B169" s="64"/>
      <c r="C169" s="11" t="s">
        <v>321</v>
      </c>
      <c r="D169" s="12"/>
      <c r="E169" s="13"/>
      <c r="F169" s="14">
        <f>D169*E169</f>
        <v>0</v>
      </c>
      <c r="G169" s="98"/>
      <c r="H169" s="15">
        <f>F169-(SUM(I169:J169))</f>
        <v>0</v>
      </c>
      <c r="I169" s="15"/>
      <c r="J169" s="16"/>
      <c r="K169" s="3">
        <f>D169*E169-F169</f>
        <v>0</v>
      </c>
      <c r="L169" s="3">
        <f>(H169+I169+J169)-F169</f>
        <v>0</v>
      </c>
    </row>
    <row r="170" spans="1:12" ht="13.5" hidden="1" customHeight="1" outlineLevel="2" x14ac:dyDescent="0.2">
      <c r="A170" s="10" t="s">
        <v>325</v>
      </c>
      <c r="B170" s="64"/>
      <c r="C170" s="11" t="s">
        <v>321</v>
      </c>
      <c r="D170" s="12"/>
      <c r="E170" s="13"/>
      <c r="F170" s="14">
        <f>D170*E170</f>
        <v>0</v>
      </c>
      <c r="G170" s="98"/>
      <c r="H170" s="15">
        <f>F170-(SUM(I170:J170))</f>
        <v>0</v>
      </c>
      <c r="I170" s="15"/>
      <c r="J170" s="16"/>
      <c r="K170" s="3">
        <f>D170*E170-F170</f>
        <v>0</v>
      </c>
      <c r="L170" s="3">
        <f>(H170+I170+J170)-F170</f>
        <v>0</v>
      </c>
    </row>
    <row r="171" spans="1:12" ht="13.5" hidden="1" customHeight="1" outlineLevel="1" x14ac:dyDescent="0.2">
      <c r="A171" s="50" t="s">
        <v>326</v>
      </c>
      <c r="B171" s="58" t="s">
        <v>10</v>
      </c>
      <c r="C171" s="51"/>
      <c r="D171" s="52"/>
      <c r="E171" s="53"/>
      <c r="F171" s="57">
        <f>SUM(F172:F173)</f>
        <v>0</v>
      </c>
      <c r="G171" s="97"/>
      <c r="H171" s="56">
        <f t="shared" ref="H171:H176" si="53">F171-(SUM(I171:J171))</f>
        <v>0</v>
      </c>
      <c r="I171" s="56">
        <f>SUM(I172:I173)</f>
        <v>0</v>
      </c>
      <c r="J171" s="206">
        <f>SUM(J172:J173)</f>
        <v>0</v>
      </c>
      <c r="K171" s="3"/>
      <c r="L171" s="3"/>
    </row>
    <row r="172" spans="1:12" ht="13.5" hidden="1" customHeight="1" outlineLevel="2" x14ac:dyDescent="0.2">
      <c r="A172" s="10" t="s">
        <v>353</v>
      </c>
      <c r="B172" s="61"/>
      <c r="C172" s="11" t="s">
        <v>70</v>
      </c>
      <c r="D172" s="12"/>
      <c r="E172" s="13"/>
      <c r="F172" s="14">
        <f t="shared" ref="F172:F173" si="54">D172*E172</f>
        <v>0</v>
      </c>
      <c r="G172" s="98"/>
      <c r="H172" s="15">
        <f t="shared" si="53"/>
        <v>0</v>
      </c>
      <c r="I172" s="15"/>
      <c r="J172" s="16"/>
      <c r="K172" s="3">
        <f>D172*E172-F172</f>
        <v>0</v>
      </c>
      <c r="L172" s="3">
        <f>(H172+I172+J172)-F172</f>
        <v>0</v>
      </c>
    </row>
    <row r="173" spans="1:12" ht="13.5" hidden="1" customHeight="1" outlineLevel="2" x14ac:dyDescent="0.2">
      <c r="A173" s="10" t="s">
        <v>354</v>
      </c>
      <c r="B173" s="61"/>
      <c r="C173" s="11" t="s">
        <v>70</v>
      </c>
      <c r="D173" s="12"/>
      <c r="E173" s="13"/>
      <c r="F173" s="14">
        <f t="shared" si="54"/>
        <v>0</v>
      </c>
      <c r="G173" s="98"/>
      <c r="H173" s="15">
        <f t="shared" si="53"/>
        <v>0</v>
      </c>
      <c r="I173" s="15"/>
      <c r="J173" s="16"/>
      <c r="K173" s="3">
        <f>D173*E173-F173</f>
        <v>0</v>
      </c>
      <c r="L173" s="3">
        <f>(H173+I173+J173)-F173</f>
        <v>0</v>
      </c>
    </row>
    <row r="174" spans="1:12" ht="13.5" hidden="1" customHeight="1" outlineLevel="1" x14ac:dyDescent="0.2">
      <c r="A174" s="99" t="s">
        <v>327</v>
      </c>
      <c r="B174" s="58"/>
      <c r="C174" s="55"/>
      <c r="D174" s="52"/>
      <c r="E174" s="53"/>
      <c r="F174" s="57">
        <f>SUM(F175:F176)</f>
        <v>0</v>
      </c>
      <c r="G174" s="97"/>
      <c r="H174" s="56">
        <f t="shared" si="53"/>
        <v>0</v>
      </c>
      <c r="I174" s="56">
        <f>SUM(I175:I176)</f>
        <v>0</v>
      </c>
      <c r="J174" s="206">
        <f>SUM(J175:J176)</f>
        <v>0</v>
      </c>
      <c r="K174" s="3"/>
      <c r="L174" s="3"/>
    </row>
    <row r="175" spans="1:12" ht="13.5" hidden="1" customHeight="1" outlineLevel="2" x14ac:dyDescent="0.2">
      <c r="A175" s="134" t="s">
        <v>368</v>
      </c>
      <c r="B175" s="64"/>
      <c r="C175" s="11" t="s">
        <v>273</v>
      </c>
      <c r="D175" s="12"/>
      <c r="E175" s="13"/>
      <c r="F175" s="14">
        <f t="shared" ref="F175:F176" si="55">D175*E175</f>
        <v>0</v>
      </c>
      <c r="G175" s="98"/>
      <c r="H175" s="15">
        <f t="shared" si="53"/>
        <v>0</v>
      </c>
      <c r="I175" s="15"/>
      <c r="J175" s="16"/>
      <c r="K175" s="3">
        <f>D175*E175-F175</f>
        <v>0</v>
      </c>
      <c r="L175" s="3">
        <f>(H175+I175+J175)-F175</f>
        <v>0</v>
      </c>
    </row>
    <row r="176" spans="1:12" ht="13.5" hidden="1" customHeight="1" outlineLevel="2" thickBot="1" x14ac:dyDescent="0.25">
      <c r="A176" s="134" t="s">
        <v>328</v>
      </c>
      <c r="B176" s="64"/>
      <c r="C176" s="11" t="s">
        <v>273</v>
      </c>
      <c r="D176" s="12"/>
      <c r="E176" s="13"/>
      <c r="F176" s="14">
        <f t="shared" si="55"/>
        <v>0</v>
      </c>
      <c r="G176" s="98"/>
      <c r="H176" s="15">
        <f t="shared" si="53"/>
        <v>0</v>
      </c>
      <c r="I176" s="15"/>
      <c r="J176" s="16"/>
      <c r="K176" s="3">
        <f>D176*E176-F176</f>
        <v>0</v>
      </c>
      <c r="L176" s="3">
        <f>(H176+I176+J176)-F176</f>
        <v>0</v>
      </c>
    </row>
    <row r="177" spans="1:12" ht="20.25" customHeight="1" collapsed="1" thickBot="1" x14ac:dyDescent="0.25">
      <c r="A177" s="164" t="s">
        <v>274</v>
      </c>
      <c r="B177" s="176"/>
      <c r="C177" s="177"/>
      <c r="D177" s="178"/>
      <c r="E177" s="179"/>
      <c r="F177" s="180">
        <f>SUM(F178,F181,F184,F187)</f>
        <v>0</v>
      </c>
      <c r="G177" s="181" t="str">
        <f>IFERROR(F177/$F$203,"0,00 %")</f>
        <v>0,00 %</v>
      </c>
      <c r="H177" s="182">
        <f t="shared" ref="H177" si="56">F177-(SUM(I177:J177))</f>
        <v>0</v>
      </c>
      <c r="I177" s="182">
        <f>SUM(I178,I181,I184,I187)</f>
        <v>0</v>
      </c>
      <c r="J177" s="208">
        <f>SUM(J178,J181,J184,J187)</f>
        <v>0</v>
      </c>
      <c r="K177" s="3"/>
      <c r="L177" s="3"/>
    </row>
    <row r="178" spans="1:12" ht="13.5" hidden="1" customHeight="1" outlineLevel="1" x14ac:dyDescent="0.2">
      <c r="A178" s="99" t="s">
        <v>322</v>
      </c>
      <c r="B178" s="165"/>
      <c r="C178" s="166"/>
      <c r="D178" s="167"/>
      <c r="E178" s="168"/>
      <c r="F178" s="57">
        <f>SUM(F179:F180)</f>
        <v>0</v>
      </c>
      <c r="G178" s="97"/>
      <c r="H178" s="56">
        <f t="shared" ref="H178" si="57">F178-(SUM(I178:J178))</f>
        <v>0</v>
      </c>
      <c r="I178" s="56">
        <f>SUM(I179:I180)</f>
        <v>0</v>
      </c>
      <c r="J178" s="206">
        <f>SUM(J179:J180)</f>
        <v>0</v>
      </c>
      <c r="K178" s="3"/>
      <c r="L178" s="3"/>
    </row>
    <row r="179" spans="1:12" ht="13.5" hidden="1" customHeight="1" outlineLevel="2" x14ac:dyDescent="0.2">
      <c r="A179" s="10" t="s">
        <v>351</v>
      </c>
      <c r="B179" s="64"/>
      <c r="C179" s="11" t="s">
        <v>69</v>
      </c>
      <c r="D179" s="12"/>
      <c r="E179" s="13"/>
      <c r="F179" s="14">
        <f>D179*E179</f>
        <v>0</v>
      </c>
      <c r="G179" s="98"/>
      <c r="H179" s="15">
        <f>F179-(SUM(I179:J179))</f>
        <v>0</v>
      </c>
      <c r="I179" s="15"/>
      <c r="J179" s="16"/>
      <c r="K179" s="3">
        <f>D179*E179-F179</f>
        <v>0</v>
      </c>
      <c r="L179" s="3">
        <f>(H179+I179+J179)-F179</f>
        <v>0</v>
      </c>
    </row>
    <row r="180" spans="1:12" ht="13.5" hidden="1" customHeight="1" outlineLevel="2" x14ac:dyDescent="0.2">
      <c r="A180" s="10" t="s">
        <v>352</v>
      </c>
      <c r="B180" s="64"/>
      <c r="C180" s="11" t="s">
        <v>69</v>
      </c>
      <c r="D180" s="12"/>
      <c r="E180" s="13"/>
      <c r="F180" s="14">
        <f>D180*E180</f>
        <v>0</v>
      </c>
      <c r="G180" s="98"/>
      <c r="H180" s="15">
        <f>F180-(SUM(I180:J180))</f>
        <v>0</v>
      </c>
      <c r="I180" s="15"/>
      <c r="J180" s="16"/>
      <c r="K180" s="3">
        <f>D180*E180-F180</f>
        <v>0</v>
      </c>
      <c r="L180" s="3">
        <f>(H180+I180+J180)-F180</f>
        <v>0</v>
      </c>
    </row>
    <row r="181" spans="1:12" ht="13.5" hidden="1" customHeight="1" outlineLevel="1" x14ac:dyDescent="0.2">
      <c r="A181" s="99" t="s">
        <v>323</v>
      </c>
      <c r="B181" s="165"/>
      <c r="C181" s="166"/>
      <c r="D181" s="167"/>
      <c r="E181" s="168"/>
      <c r="F181" s="57">
        <f>SUM(F182:F183)</f>
        <v>0</v>
      </c>
      <c r="G181" s="97"/>
      <c r="H181" s="56">
        <f t="shared" ref="H181" si="58">F181-(SUM(I181:J181))</f>
        <v>0</v>
      </c>
      <c r="I181" s="56">
        <f>SUM(I182:I183)</f>
        <v>0</v>
      </c>
      <c r="J181" s="206">
        <f>SUM(J182:J183)</f>
        <v>0</v>
      </c>
      <c r="K181" s="3"/>
      <c r="L181" s="3"/>
    </row>
    <row r="182" spans="1:12" ht="13.5" hidden="1" customHeight="1" outlineLevel="2" x14ac:dyDescent="0.2">
      <c r="A182" s="10" t="s">
        <v>324</v>
      </c>
      <c r="B182" s="64"/>
      <c r="C182" s="11" t="s">
        <v>321</v>
      </c>
      <c r="D182" s="12"/>
      <c r="E182" s="13"/>
      <c r="F182" s="14">
        <f>D182*E182</f>
        <v>0</v>
      </c>
      <c r="G182" s="98"/>
      <c r="H182" s="15">
        <f>F182-(SUM(I182:J182))</f>
        <v>0</v>
      </c>
      <c r="I182" s="15"/>
      <c r="J182" s="16"/>
      <c r="K182" s="3">
        <f>D182*E182-F182</f>
        <v>0</v>
      </c>
      <c r="L182" s="3">
        <f>(H182+I182+J182)-F182</f>
        <v>0</v>
      </c>
    </row>
    <row r="183" spans="1:12" ht="13.5" hidden="1" customHeight="1" outlineLevel="2" x14ac:dyDescent="0.2">
      <c r="A183" s="10" t="s">
        <v>325</v>
      </c>
      <c r="B183" s="64"/>
      <c r="C183" s="11" t="s">
        <v>321</v>
      </c>
      <c r="D183" s="12"/>
      <c r="E183" s="13"/>
      <c r="F183" s="14">
        <f>D183*E183</f>
        <v>0</v>
      </c>
      <c r="G183" s="98"/>
      <c r="H183" s="15">
        <f>F183-(SUM(I183:J183))</f>
        <v>0</v>
      </c>
      <c r="I183" s="15"/>
      <c r="J183" s="16"/>
      <c r="K183" s="3">
        <f>D183*E183-F183</f>
        <v>0</v>
      </c>
      <c r="L183" s="3">
        <f>(H183+I183+J183)-F183</f>
        <v>0</v>
      </c>
    </row>
    <row r="184" spans="1:12" ht="13.5" hidden="1" customHeight="1" outlineLevel="1" x14ac:dyDescent="0.2">
      <c r="A184" s="50" t="s">
        <v>326</v>
      </c>
      <c r="B184" s="58" t="s">
        <v>10</v>
      </c>
      <c r="C184" s="51"/>
      <c r="D184" s="52"/>
      <c r="E184" s="53"/>
      <c r="F184" s="57">
        <f>SUM(F185:F186)</f>
        <v>0</v>
      </c>
      <c r="G184" s="97"/>
      <c r="H184" s="56">
        <f t="shared" ref="H184:H189" si="59">F184-(SUM(I184:J184))</f>
        <v>0</v>
      </c>
      <c r="I184" s="56">
        <f>SUM(I185:I186)</f>
        <v>0</v>
      </c>
      <c r="J184" s="206">
        <f>SUM(J185:J186)</f>
        <v>0</v>
      </c>
      <c r="K184" s="3"/>
      <c r="L184" s="3"/>
    </row>
    <row r="185" spans="1:12" ht="13.5" hidden="1" customHeight="1" outlineLevel="2" x14ac:dyDescent="0.2">
      <c r="A185" s="10" t="s">
        <v>353</v>
      </c>
      <c r="B185" s="61"/>
      <c r="C185" s="11" t="s">
        <v>70</v>
      </c>
      <c r="D185" s="12"/>
      <c r="E185" s="13"/>
      <c r="F185" s="14">
        <f t="shared" ref="F185:F186" si="60">D185*E185</f>
        <v>0</v>
      </c>
      <c r="G185" s="98"/>
      <c r="H185" s="15">
        <f t="shared" si="59"/>
        <v>0</v>
      </c>
      <c r="I185" s="15"/>
      <c r="J185" s="16"/>
      <c r="K185" s="3">
        <f>D185*E185-F185</f>
        <v>0</v>
      </c>
      <c r="L185" s="3">
        <f>(H185+I185+J185)-F185</f>
        <v>0</v>
      </c>
    </row>
    <row r="186" spans="1:12" ht="13.5" hidden="1" customHeight="1" outlineLevel="2" x14ac:dyDescent="0.2">
      <c r="A186" s="10" t="s">
        <v>354</v>
      </c>
      <c r="B186" s="61"/>
      <c r="C186" s="11" t="s">
        <v>70</v>
      </c>
      <c r="D186" s="12"/>
      <c r="E186" s="13"/>
      <c r="F186" s="14">
        <f t="shared" si="60"/>
        <v>0</v>
      </c>
      <c r="G186" s="98"/>
      <c r="H186" s="15">
        <f t="shared" si="59"/>
        <v>0</v>
      </c>
      <c r="I186" s="15"/>
      <c r="J186" s="16"/>
      <c r="K186" s="3">
        <f>D186*E186-F186</f>
        <v>0</v>
      </c>
      <c r="L186" s="3">
        <f>(H186+I186+J186)-F186</f>
        <v>0</v>
      </c>
    </row>
    <row r="187" spans="1:12" ht="13.5" hidden="1" customHeight="1" outlineLevel="1" x14ac:dyDescent="0.2">
      <c r="A187" s="99" t="s">
        <v>327</v>
      </c>
      <c r="B187" s="58"/>
      <c r="C187" s="55"/>
      <c r="D187" s="52"/>
      <c r="E187" s="53"/>
      <c r="F187" s="57">
        <f>SUM(F188:F189)</f>
        <v>0</v>
      </c>
      <c r="G187" s="97"/>
      <c r="H187" s="56">
        <f t="shared" si="59"/>
        <v>0</v>
      </c>
      <c r="I187" s="56">
        <f>SUM(I188:I189)</f>
        <v>0</v>
      </c>
      <c r="J187" s="206">
        <f>SUM(J188:J189)</f>
        <v>0</v>
      </c>
      <c r="K187" s="3"/>
      <c r="L187" s="3"/>
    </row>
    <row r="188" spans="1:12" ht="13.5" hidden="1" customHeight="1" outlineLevel="2" x14ac:dyDescent="0.2">
      <c r="A188" s="134" t="s">
        <v>368</v>
      </c>
      <c r="B188" s="64"/>
      <c r="C188" s="11" t="s">
        <v>273</v>
      </c>
      <c r="D188" s="12"/>
      <c r="E188" s="13"/>
      <c r="F188" s="14">
        <f t="shared" ref="F188:F189" si="61">D188*E188</f>
        <v>0</v>
      </c>
      <c r="G188" s="98"/>
      <c r="H188" s="15">
        <f t="shared" si="59"/>
        <v>0</v>
      </c>
      <c r="I188" s="15"/>
      <c r="J188" s="16"/>
      <c r="K188" s="3">
        <f>D188*E188-F188</f>
        <v>0</v>
      </c>
      <c r="L188" s="3">
        <f>(H188+I188+J188)-F188</f>
        <v>0</v>
      </c>
    </row>
    <row r="189" spans="1:12" ht="13.5" hidden="1" customHeight="1" outlineLevel="2" thickBot="1" x14ac:dyDescent="0.25">
      <c r="A189" s="134" t="s">
        <v>328</v>
      </c>
      <c r="B189" s="64"/>
      <c r="C189" s="11" t="s">
        <v>273</v>
      </c>
      <c r="D189" s="12"/>
      <c r="E189" s="13"/>
      <c r="F189" s="14">
        <f t="shared" si="61"/>
        <v>0</v>
      </c>
      <c r="G189" s="98"/>
      <c r="H189" s="15">
        <f t="shared" si="59"/>
        <v>0</v>
      </c>
      <c r="I189" s="15"/>
      <c r="J189" s="16"/>
      <c r="K189" s="3">
        <f>D189*E189-F189</f>
        <v>0</v>
      </c>
      <c r="L189" s="3">
        <f>(H189+I189+J189)-F189</f>
        <v>0</v>
      </c>
    </row>
    <row r="190" spans="1:12" ht="20.25" customHeight="1" collapsed="1" x14ac:dyDescent="0.2">
      <c r="A190" s="164" t="s">
        <v>274</v>
      </c>
      <c r="B190" s="176"/>
      <c r="C190" s="177"/>
      <c r="D190" s="178"/>
      <c r="E190" s="179"/>
      <c r="F190" s="180">
        <f>SUM(F191,F194,F197,F200)</f>
        <v>0</v>
      </c>
      <c r="G190" s="181" t="str">
        <f>IFERROR(F190/$F$203,"0,00 %")</f>
        <v>0,00 %</v>
      </c>
      <c r="H190" s="182">
        <f t="shared" ref="H190" si="62">F190-(SUM(I190:J190))</f>
        <v>0</v>
      </c>
      <c r="I190" s="182">
        <f>SUM(I191,I194,I197,I200)</f>
        <v>0</v>
      </c>
      <c r="J190" s="208">
        <f>SUM(J191,J194,J197,J200)</f>
        <v>0</v>
      </c>
      <c r="K190" s="3"/>
      <c r="L190" s="3"/>
    </row>
    <row r="191" spans="1:12" ht="13.5" hidden="1" customHeight="1" outlineLevel="1" x14ac:dyDescent="0.2">
      <c r="A191" s="99" t="s">
        <v>322</v>
      </c>
      <c r="B191" s="165"/>
      <c r="C191" s="166"/>
      <c r="D191" s="167"/>
      <c r="E191" s="168"/>
      <c r="F191" s="57">
        <f>SUM(F192:F193)</f>
        <v>0</v>
      </c>
      <c r="G191" s="97"/>
      <c r="H191" s="56">
        <f t="shared" ref="H191" si="63">F191-(SUM(I191:J191))</f>
        <v>0</v>
      </c>
      <c r="I191" s="56">
        <f>SUM(I192:I193)</f>
        <v>0</v>
      </c>
      <c r="J191" s="206">
        <f>SUM(J192:J193)</f>
        <v>0</v>
      </c>
      <c r="K191" s="3"/>
      <c r="L191" s="3"/>
    </row>
    <row r="192" spans="1:12" ht="13.5" hidden="1" customHeight="1" outlineLevel="2" x14ac:dyDescent="0.2">
      <c r="A192" s="10" t="s">
        <v>351</v>
      </c>
      <c r="B192" s="64"/>
      <c r="C192" s="11" t="s">
        <v>69</v>
      </c>
      <c r="D192" s="12"/>
      <c r="E192" s="13"/>
      <c r="F192" s="14">
        <f>D192*E192</f>
        <v>0</v>
      </c>
      <c r="G192" s="98"/>
      <c r="H192" s="15">
        <f>F192-(SUM(I192:J192))</f>
        <v>0</v>
      </c>
      <c r="I192" s="15"/>
      <c r="J192" s="16"/>
      <c r="K192" s="3">
        <f>D192*E192-F192</f>
        <v>0</v>
      </c>
      <c r="L192" s="3">
        <f>(H192+I192+J192)-F192</f>
        <v>0</v>
      </c>
    </row>
    <row r="193" spans="1:12" ht="13.5" hidden="1" customHeight="1" outlineLevel="2" x14ac:dyDescent="0.2">
      <c r="A193" s="10" t="s">
        <v>352</v>
      </c>
      <c r="B193" s="64"/>
      <c r="C193" s="11" t="s">
        <v>69</v>
      </c>
      <c r="D193" s="12"/>
      <c r="E193" s="13"/>
      <c r="F193" s="14">
        <f>D193*E193</f>
        <v>0</v>
      </c>
      <c r="G193" s="98"/>
      <c r="H193" s="15">
        <f>F193-(SUM(I193:J193))</f>
        <v>0</v>
      </c>
      <c r="I193" s="15"/>
      <c r="J193" s="16"/>
      <c r="K193" s="3">
        <f>D193*E193-F193</f>
        <v>0</v>
      </c>
      <c r="L193" s="3">
        <f>(H193+I193+J193)-F193</f>
        <v>0</v>
      </c>
    </row>
    <row r="194" spans="1:12" ht="13.5" hidden="1" customHeight="1" outlineLevel="1" x14ac:dyDescent="0.2">
      <c r="A194" s="99" t="s">
        <v>323</v>
      </c>
      <c r="B194" s="165"/>
      <c r="C194" s="166"/>
      <c r="D194" s="167"/>
      <c r="E194" s="168"/>
      <c r="F194" s="57">
        <f>SUM(F195:F196)</f>
        <v>0</v>
      </c>
      <c r="G194" s="97"/>
      <c r="H194" s="56">
        <f t="shared" ref="H194" si="64">F194-(SUM(I194:J194))</f>
        <v>0</v>
      </c>
      <c r="I194" s="56">
        <f>SUM(I195:I196)</f>
        <v>0</v>
      </c>
      <c r="J194" s="206">
        <f>SUM(J195:J196)</f>
        <v>0</v>
      </c>
      <c r="K194" s="3"/>
      <c r="L194" s="3"/>
    </row>
    <row r="195" spans="1:12" ht="13.5" hidden="1" customHeight="1" outlineLevel="2" x14ac:dyDescent="0.2">
      <c r="A195" s="10" t="s">
        <v>324</v>
      </c>
      <c r="B195" s="64"/>
      <c r="C195" s="11" t="s">
        <v>321</v>
      </c>
      <c r="D195" s="12"/>
      <c r="E195" s="13"/>
      <c r="F195" s="14">
        <f>D195*E195</f>
        <v>0</v>
      </c>
      <c r="G195" s="98"/>
      <c r="H195" s="15">
        <f>F195-(SUM(I195:J195))</f>
        <v>0</v>
      </c>
      <c r="I195" s="15"/>
      <c r="J195" s="16"/>
      <c r="K195" s="3">
        <f>D195*E195-F195</f>
        <v>0</v>
      </c>
      <c r="L195" s="3">
        <f>(H195+I195+J195)-F195</f>
        <v>0</v>
      </c>
    </row>
    <row r="196" spans="1:12" ht="13.5" hidden="1" customHeight="1" outlineLevel="2" x14ac:dyDescent="0.2">
      <c r="A196" s="10" t="s">
        <v>325</v>
      </c>
      <c r="B196" s="64"/>
      <c r="C196" s="11" t="s">
        <v>321</v>
      </c>
      <c r="D196" s="12"/>
      <c r="E196" s="13"/>
      <c r="F196" s="14">
        <f>D196*E196</f>
        <v>0</v>
      </c>
      <c r="G196" s="98"/>
      <c r="H196" s="15">
        <f>F196-(SUM(I196:J196))</f>
        <v>0</v>
      </c>
      <c r="I196" s="15"/>
      <c r="J196" s="16"/>
      <c r="K196" s="3">
        <f>D196*E196-F196</f>
        <v>0</v>
      </c>
      <c r="L196" s="3">
        <f>(H196+I196+J196)-F196</f>
        <v>0</v>
      </c>
    </row>
    <row r="197" spans="1:12" ht="13.5" hidden="1" customHeight="1" outlineLevel="1" x14ac:dyDescent="0.2">
      <c r="A197" s="50" t="s">
        <v>326</v>
      </c>
      <c r="B197" s="58" t="s">
        <v>10</v>
      </c>
      <c r="C197" s="51"/>
      <c r="D197" s="52"/>
      <c r="E197" s="53"/>
      <c r="F197" s="57">
        <f>SUM(F198:F199)</f>
        <v>0</v>
      </c>
      <c r="G197" s="97"/>
      <c r="H197" s="56">
        <f t="shared" ref="H197:H202" si="65">F197-(SUM(I197:J197))</f>
        <v>0</v>
      </c>
      <c r="I197" s="56">
        <f>SUM(I198:I199)</f>
        <v>0</v>
      </c>
      <c r="J197" s="206">
        <f>SUM(J198:J199)</f>
        <v>0</v>
      </c>
      <c r="K197" s="3"/>
      <c r="L197" s="3"/>
    </row>
    <row r="198" spans="1:12" ht="13.5" hidden="1" customHeight="1" outlineLevel="2" x14ac:dyDescent="0.2">
      <c r="A198" s="10" t="s">
        <v>353</v>
      </c>
      <c r="B198" s="61"/>
      <c r="C198" s="11" t="s">
        <v>70</v>
      </c>
      <c r="D198" s="12"/>
      <c r="E198" s="13"/>
      <c r="F198" s="14">
        <f t="shared" ref="F198:F199" si="66">D198*E198</f>
        <v>0</v>
      </c>
      <c r="G198" s="98"/>
      <c r="H198" s="15">
        <f t="shared" si="65"/>
        <v>0</v>
      </c>
      <c r="I198" s="15"/>
      <c r="J198" s="16"/>
      <c r="K198" s="3">
        <f>D198*E198-F198</f>
        <v>0</v>
      </c>
      <c r="L198" s="3">
        <f>(H198+I198+J198)-F198</f>
        <v>0</v>
      </c>
    </row>
    <row r="199" spans="1:12" ht="13.5" hidden="1" customHeight="1" outlineLevel="2" x14ac:dyDescent="0.2">
      <c r="A199" s="10" t="s">
        <v>354</v>
      </c>
      <c r="B199" s="61"/>
      <c r="C199" s="11" t="s">
        <v>70</v>
      </c>
      <c r="D199" s="12"/>
      <c r="E199" s="13"/>
      <c r="F199" s="14">
        <f t="shared" si="66"/>
        <v>0</v>
      </c>
      <c r="G199" s="98"/>
      <c r="H199" s="15">
        <f t="shared" si="65"/>
        <v>0</v>
      </c>
      <c r="I199" s="15"/>
      <c r="J199" s="16"/>
      <c r="K199" s="3">
        <f>D199*E199-F199</f>
        <v>0</v>
      </c>
      <c r="L199" s="3">
        <f>(H199+I199+J199)-F199</f>
        <v>0</v>
      </c>
    </row>
    <row r="200" spans="1:12" ht="13.5" hidden="1" customHeight="1" outlineLevel="1" x14ac:dyDescent="0.2">
      <c r="A200" s="99" t="s">
        <v>327</v>
      </c>
      <c r="B200" s="58"/>
      <c r="C200" s="55"/>
      <c r="D200" s="52"/>
      <c r="E200" s="53"/>
      <c r="F200" s="57">
        <f>SUM(F201:F202)</f>
        <v>0</v>
      </c>
      <c r="G200" s="97"/>
      <c r="H200" s="56">
        <f t="shared" si="65"/>
        <v>0</v>
      </c>
      <c r="I200" s="56">
        <f>SUM(I201:I202)</f>
        <v>0</v>
      </c>
      <c r="J200" s="206">
        <f>SUM(J201:J202)</f>
        <v>0</v>
      </c>
      <c r="K200" s="3"/>
      <c r="L200" s="3"/>
    </row>
    <row r="201" spans="1:12" ht="13.5" hidden="1" customHeight="1" outlineLevel="2" x14ac:dyDescent="0.2">
      <c r="A201" s="134" t="s">
        <v>368</v>
      </c>
      <c r="B201" s="64"/>
      <c r="C201" s="11" t="s">
        <v>273</v>
      </c>
      <c r="D201" s="12"/>
      <c r="E201" s="13"/>
      <c r="F201" s="14">
        <f t="shared" ref="F201:F202" si="67">D201*E201</f>
        <v>0</v>
      </c>
      <c r="G201" s="98"/>
      <c r="H201" s="15">
        <f t="shared" si="65"/>
        <v>0</v>
      </c>
      <c r="I201" s="15"/>
      <c r="J201" s="16"/>
      <c r="K201" s="3">
        <f>D201*E201-F201</f>
        <v>0</v>
      </c>
      <c r="L201" s="3">
        <f>(H201+I201+J201)-F201</f>
        <v>0</v>
      </c>
    </row>
    <row r="202" spans="1:12" ht="13.5" hidden="1" customHeight="1" outlineLevel="2" x14ac:dyDescent="0.2">
      <c r="A202" s="134" t="s">
        <v>328</v>
      </c>
      <c r="B202" s="64"/>
      <c r="C202" s="11" t="s">
        <v>273</v>
      </c>
      <c r="D202" s="12"/>
      <c r="E202" s="13"/>
      <c r="F202" s="14">
        <f t="shared" si="67"/>
        <v>0</v>
      </c>
      <c r="G202" s="98"/>
      <c r="H202" s="15">
        <f t="shared" si="65"/>
        <v>0</v>
      </c>
      <c r="I202" s="15"/>
      <c r="J202" s="16"/>
      <c r="K202" s="3">
        <f>D202*E202-F202</f>
        <v>0</v>
      </c>
      <c r="L202" s="3">
        <f>(H202+I202+J202)-F202</f>
        <v>0</v>
      </c>
    </row>
    <row r="203" spans="1:12" ht="13.5" customHeight="1" thickBot="1" x14ac:dyDescent="0.25">
      <c r="A203" s="75" t="s">
        <v>71</v>
      </c>
      <c r="B203" s="128"/>
      <c r="C203" s="129"/>
      <c r="D203" s="130"/>
      <c r="E203" s="152"/>
      <c r="F203" s="80">
        <f>SUM(F190,F177,F164,F151,F138,F125,F112,F99,F86,F80)</f>
        <v>0</v>
      </c>
      <c r="G203" s="104" t="str">
        <f>IFERROR(F203/$F$404,"0,00 %")</f>
        <v>0,00 %</v>
      </c>
      <c r="H203" s="80">
        <f>SUM(H190,H177,H164,H151,H138,H125,H112,H99,H86,H80)</f>
        <v>0</v>
      </c>
      <c r="I203" s="80">
        <f>SUM(I190,I177,I164,I151,I138,I125,I112,I99,I86,I80)</f>
        <v>0</v>
      </c>
      <c r="J203" s="80">
        <f>SUM(J190,J177,J164,J151,J138,J125,J112,J99,J86,J80)</f>
        <v>0</v>
      </c>
      <c r="K203" s="3"/>
      <c r="L203" s="3"/>
    </row>
    <row r="204" spans="1:12" ht="10.5" customHeight="1" thickBot="1" x14ac:dyDescent="0.25">
      <c r="A204" s="6"/>
      <c r="B204" s="60"/>
      <c r="C204" s="7"/>
      <c r="D204" s="8"/>
      <c r="E204" s="39"/>
      <c r="F204" s="9"/>
      <c r="G204" s="9"/>
      <c r="H204" s="8"/>
      <c r="I204" s="8"/>
      <c r="J204" s="207"/>
      <c r="K204" s="3"/>
      <c r="L204" s="3"/>
    </row>
    <row r="205" spans="1:12" ht="51.9" customHeight="1" x14ac:dyDescent="0.2">
      <c r="A205" s="83" t="s">
        <v>389</v>
      </c>
      <c r="B205" s="84"/>
      <c r="C205" s="85"/>
      <c r="D205" s="86"/>
      <c r="E205" s="122"/>
      <c r="F205" s="87"/>
      <c r="G205" s="88"/>
      <c r="H205" s="89"/>
      <c r="I205" s="89"/>
      <c r="J205" s="90"/>
      <c r="K205" s="3"/>
      <c r="L205" s="3"/>
    </row>
    <row r="206" spans="1:12" ht="20.100000000000001" customHeight="1" x14ac:dyDescent="0.2">
      <c r="A206" s="162" t="s">
        <v>72</v>
      </c>
      <c r="B206" s="169"/>
      <c r="C206" s="170"/>
      <c r="D206" s="171"/>
      <c r="E206" s="172"/>
      <c r="F206" s="173">
        <f>SUM(F207:F209)</f>
        <v>0</v>
      </c>
      <c r="G206" s="174" t="str">
        <f>IFERROR(F206/$F$398,"0,00 %")</f>
        <v>0,00 %</v>
      </c>
      <c r="H206" s="175">
        <f>F206-(SUM(I206:J206))</f>
        <v>0</v>
      </c>
      <c r="I206" s="175">
        <f>SUM(I207:I209)</f>
        <v>0</v>
      </c>
      <c r="J206" s="209">
        <f>SUM(J207:J209)</f>
        <v>0</v>
      </c>
      <c r="K206" s="3"/>
      <c r="L206" s="3"/>
    </row>
    <row r="207" spans="1:12" outlineLevel="1" x14ac:dyDescent="0.2">
      <c r="A207" s="131" t="s">
        <v>73</v>
      </c>
      <c r="B207" s="67"/>
      <c r="C207" s="135"/>
      <c r="D207" s="27"/>
      <c r="E207" s="154"/>
      <c r="F207" s="111">
        <f>D207*E207</f>
        <v>0</v>
      </c>
      <c r="G207" s="132"/>
      <c r="H207" s="133">
        <f t="shared" ref="H207:H209" si="68">F207-(SUM(I207:J207))</f>
        <v>0</v>
      </c>
      <c r="I207" s="133"/>
      <c r="J207" s="210"/>
      <c r="K207" s="3">
        <f>D207*E207-F207</f>
        <v>0</v>
      </c>
      <c r="L207" s="3">
        <f>(H207+I207+J207)-F207</f>
        <v>0</v>
      </c>
    </row>
    <row r="208" spans="1:12" outlineLevel="1" x14ac:dyDescent="0.2">
      <c r="A208" s="131" t="s">
        <v>74</v>
      </c>
      <c r="B208" s="67"/>
      <c r="C208" s="135"/>
      <c r="D208" s="27"/>
      <c r="E208" s="154"/>
      <c r="F208" s="111">
        <f>D208*E208</f>
        <v>0</v>
      </c>
      <c r="G208" s="132"/>
      <c r="H208" s="133">
        <f t="shared" si="68"/>
        <v>0</v>
      </c>
      <c r="I208" s="133"/>
      <c r="J208" s="210"/>
      <c r="K208" s="3">
        <f>D208*E208-F208</f>
        <v>0</v>
      </c>
      <c r="L208" s="3">
        <f>(H208+I208+J208)-F208</f>
        <v>0</v>
      </c>
    </row>
    <row r="209" spans="1:12" ht="12" outlineLevel="1" thickBot="1" x14ac:dyDescent="0.25">
      <c r="A209" s="131" t="s">
        <v>75</v>
      </c>
      <c r="B209" s="136"/>
      <c r="C209" s="137"/>
      <c r="D209" s="118"/>
      <c r="E209" s="154"/>
      <c r="F209" s="111">
        <f>D209*E209</f>
        <v>0</v>
      </c>
      <c r="G209" s="132"/>
      <c r="H209" s="133">
        <f t="shared" si="68"/>
        <v>0</v>
      </c>
      <c r="I209" s="133"/>
      <c r="J209" s="210"/>
      <c r="K209" s="3">
        <f>D209*E209-F209</f>
        <v>0</v>
      </c>
      <c r="L209" s="3">
        <f>(H209+I209+J209)-F209</f>
        <v>0</v>
      </c>
    </row>
    <row r="210" spans="1:12" ht="20.100000000000001" customHeight="1" collapsed="1" thickBot="1" x14ac:dyDescent="0.25">
      <c r="A210" s="163" t="s">
        <v>76</v>
      </c>
      <c r="B210" s="188"/>
      <c r="C210" s="189"/>
      <c r="D210" s="190"/>
      <c r="E210" s="191"/>
      <c r="F210" s="192">
        <f>SUM(F211:F213)</f>
        <v>0</v>
      </c>
      <c r="G210" s="193" t="str">
        <f>IFERROR(F210/$F$398,"0,00 %")</f>
        <v>0,00 %</v>
      </c>
      <c r="H210" s="194">
        <f t="shared" ref="H210" si="69">F210-(SUM(I210:J210))</f>
        <v>0</v>
      </c>
      <c r="I210" s="194">
        <f>SUM(I211:I213)</f>
        <v>0</v>
      </c>
      <c r="J210" s="211">
        <f>SUM(J211:J213)</f>
        <v>0</v>
      </c>
      <c r="K210" s="3"/>
      <c r="L210" s="3"/>
    </row>
    <row r="211" spans="1:12" ht="12" hidden="1" outlineLevel="1" thickBot="1" x14ac:dyDescent="0.25">
      <c r="A211" s="134" t="s">
        <v>77</v>
      </c>
      <c r="B211" s="203"/>
      <c r="C211" s="204"/>
      <c r="D211" s="12"/>
      <c r="E211" s="153"/>
      <c r="F211" s="14">
        <f>D211*E211</f>
        <v>0</v>
      </c>
      <c r="G211" s="98"/>
      <c r="H211" s="15">
        <f t="shared" ref="H211:H213" si="70">F211-(SUM(I211:J211))</f>
        <v>0</v>
      </c>
      <c r="I211" s="15"/>
      <c r="J211" s="16"/>
      <c r="K211" s="3">
        <f>D211*E211-F211</f>
        <v>0</v>
      </c>
      <c r="L211" s="3">
        <f>(H211+I211+J211)-F211</f>
        <v>0</v>
      </c>
    </row>
    <row r="212" spans="1:12" ht="12" hidden="1" outlineLevel="1" thickBot="1" x14ac:dyDescent="0.25">
      <c r="A212" s="134" t="s">
        <v>78</v>
      </c>
      <c r="B212" s="203"/>
      <c r="C212" s="204"/>
      <c r="D212" s="12"/>
      <c r="E212" s="153"/>
      <c r="F212" s="14">
        <f>D212*E212</f>
        <v>0</v>
      </c>
      <c r="G212" s="98"/>
      <c r="H212" s="15">
        <f t="shared" si="70"/>
        <v>0</v>
      </c>
      <c r="I212" s="15"/>
      <c r="J212" s="16"/>
      <c r="K212" s="3">
        <f>D212*E212-F212</f>
        <v>0</v>
      </c>
      <c r="L212" s="3">
        <f>(H212+I212+J212)-F212</f>
        <v>0</v>
      </c>
    </row>
    <row r="213" spans="1:12" ht="12" hidden="1" outlineLevel="1" thickBot="1" x14ac:dyDescent="0.25">
      <c r="A213" s="195" t="s">
        <v>79</v>
      </c>
      <c r="B213" s="196"/>
      <c r="C213" s="197"/>
      <c r="D213" s="198"/>
      <c r="E213" s="199"/>
      <c r="F213" s="200">
        <f>D213*E213</f>
        <v>0</v>
      </c>
      <c r="G213" s="201"/>
      <c r="H213" s="202">
        <f t="shared" si="70"/>
        <v>0</v>
      </c>
      <c r="I213" s="202"/>
      <c r="J213" s="212"/>
      <c r="K213" s="3">
        <f>D213*E213-F213</f>
        <v>0</v>
      </c>
      <c r="L213" s="3">
        <f>(H213+I213+J213)-F213</f>
        <v>0</v>
      </c>
    </row>
    <row r="214" spans="1:12" ht="20.100000000000001" customHeight="1" collapsed="1" thickBot="1" x14ac:dyDescent="0.25">
      <c r="A214" s="164" t="s">
        <v>80</v>
      </c>
      <c r="B214" s="176"/>
      <c r="C214" s="177"/>
      <c r="D214" s="178"/>
      <c r="E214" s="179"/>
      <c r="F214" s="180">
        <f>SUM(F215:F217)</f>
        <v>0</v>
      </c>
      <c r="G214" s="181" t="str">
        <f>IFERROR(F214/$F$398,"0,00 %")</f>
        <v>0,00 %</v>
      </c>
      <c r="H214" s="182">
        <f t="shared" ref="H214:H224" si="71">F214-(SUM(I214:J214))</f>
        <v>0</v>
      </c>
      <c r="I214" s="182">
        <f>SUM(I215:I217)</f>
        <v>0</v>
      </c>
      <c r="J214" s="208">
        <f>SUM(J215:J217)</f>
        <v>0</v>
      </c>
      <c r="K214" s="3"/>
      <c r="L214" s="3"/>
    </row>
    <row r="215" spans="1:12" ht="12" hidden="1" outlineLevel="1" thickBot="1" x14ac:dyDescent="0.25">
      <c r="A215" s="131" t="s">
        <v>81</v>
      </c>
      <c r="B215" s="67"/>
      <c r="C215" s="135"/>
      <c r="D215" s="27"/>
      <c r="E215" s="154"/>
      <c r="F215" s="111">
        <f>D215*E215</f>
        <v>0</v>
      </c>
      <c r="G215" s="132"/>
      <c r="H215" s="133">
        <f t="shared" ref="H215:H216" si="72">F215-(SUM(I215:J215))</f>
        <v>0</v>
      </c>
      <c r="I215" s="133"/>
      <c r="J215" s="210"/>
      <c r="K215" s="3">
        <f>D215*E215-F215</f>
        <v>0</v>
      </c>
      <c r="L215" s="3">
        <f>(H215+I215+J215)-F215</f>
        <v>0</v>
      </c>
    </row>
    <row r="216" spans="1:12" ht="12" hidden="1" outlineLevel="1" thickBot="1" x14ac:dyDescent="0.25">
      <c r="A216" s="131" t="s">
        <v>82</v>
      </c>
      <c r="B216" s="67"/>
      <c r="C216" s="135"/>
      <c r="D216" s="27"/>
      <c r="E216" s="154"/>
      <c r="F216" s="111">
        <f>D216*E216</f>
        <v>0</v>
      </c>
      <c r="G216" s="132"/>
      <c r="H216" s="133">
        <f t="shared" si="72"/>
        <v>0</v>
      </c>
      <c r="I216" s="133"/>
      <c r="J216" s="210"/>
      <c r="K216" s="3">
        <f>D216*E216-F216</f>
        <v>0</v>
      </c>
      <c r="L216" s="3">
        <f>(H216+I216+J216)-F216</f>
        <v>0</v>
      </c>
    </row>
    <row r="217" spans="1:12" ht="12" hidden="1" outlineLevel="1" thickBot="1" x14ac:dyDescent="0.25">
      <c r="A217" s="131" t="s">
        <v>83</v>
      </c>
      <c r="B217" s="136"/>
      <c r="C217" s="137"/>
      <c r="D217" s="118"/>
      <c r="E217" s="154"/>
      <c r="F217" s="111">
        <f>D217*E217</f>
        <v>0</v>
      </c>
      <c r="G217" s="132"/>
      <c r="H217" s="133">
        <f t="shared" si="71"/>
        <v>0</v>
      </c>
      <c r="I217" s="133"/>
      <c r="J217" s="210"/>
      <c r="K217" s="3">
        <f>D217*E217-F217</f>
        <v>0</v>
      </c>
      <c r="L217" s="3">
        <f>(H217+I217+J217)-F217</f>
        <v>0</v>
      </c>
    </row>
    <row r="218" spans="1:12" ht="20.100000000000001" customHeight="1" x14ac:dyDescent="0.2">
      <c r="A218" s="163" t="s">
        <v>84</v>
      </c>
      <c r="B218" s="177"/>
      <c r="C218" s="177"/>
      <c r="D218" s="178"/>
      <c r="E218" s="179"/>
      <c r="F218" s="180">
        <f>SUM(F219:F223)</f>
        <v>0</v>
      </c>
      <c r="G218" s="181" t="str">
        <f>IFERROR(F218/$F$398,"0,00 %")</f>
        <v>0,00 %</v>
      </c>
      <c r="H218" s="182">
        <f t="shared" si="71"/>
        <v>0</v>
      </c>
      <c r="I218" s="182">
        <f>SUM(I219:I223)</f>
        <v>0</v>
      </c>
      <c r="J218" s="208">
        <f>SUM(J219:J223)</f>
        <v>0</v>
      </c>
      <c r="K218" s="3"/>
      <c r="L218" s="3"/>
    </row>
    <row r="219" spans="1:12" ht="13.5" customHeight="1" outlineLevel="1" x14ac:dyDescent="0.2">
      <c r="A219" s="134" t="s">
        <v>85</v>
      </c>
      <c r="B219" s="67"/>
      <c r="C219" s="135"/>
      <c r="D219" s="27"/>
      <c r="E219" s="153"/>
      <c r="F219" s="14">
        <f>D219*E219</f>
        <v>0</v>
      </c>
      <c r="G219" s="98"/>
      <c r="H219" s="15">
        <f t="shared" si="71"/>
        <v>0</v>
      </c>
      <c r="I219" s="15"/>
      <c r="J219" s="16"/>
      <c r="K219" s="3">
        <f>D219*E219-F219</f>
        <v>0</v>
      </c>
      <c r="L219" s="3">
        <f>(H219+I219+J219)-F219</f>
        <v>0</v>
      </c>
    </row>
    <row r="220" spans="1:12" ht="13.5" customHeight="1" outlineLevel="1" x14ac:dyDescent="0.2">
      <c r="A220" s="134" t="s">
        <v>86</v>
      </c>
      <c r="B220" s="67"/>
      <c r="C220" s="135"/>
      <c r="D220" s="27"/>
      <c r="E220" s="153"/>
      <c r="F220" s="14">
        <f>D220*E220</f>
        <v>0</v>
      </c>
      <c r="G220" s="98"/>
      <c r="H220" s="15">
        <f t="shared" si="71"/>
        <v>0</v>
      </c>
      <c r="I220" s="15"/>
      <c r="J220" s="16"/>
      <c r="K220" s="3">
        <f>D220*E220-F220</f>
        <v>0</v>
      </c>
      <c r="L220" s="3">
        <f>(H220+I220+J220)-F220</f>
        <v>0</v>
      </c>
    </row>
    <row r="221" spans="1:12" ht="13.5" customHeight="1" outlineLevel="1" x14ac:dyDescent="0.2">
      <c r="A221" s="134" t="s">
        <v>87</v>
      </c>
      <c r="B221" s="67"/>
      <c r="C221" s="135"/>
      <c r="D221" s="27"/>
      <c r="E221" s="153"/>
      <c r="F221" s="14">
        <f>D221*E221</f>
        <v>0</v>
      </c>
      <c r="G221" s="98"/>
      <c r="H221" s="15">
        <f t="shared" si="71"/>
        <v>0</v>
      </c>
      <c r="I221" s="15"/>
      <c r="J221" s="16"/>
      <c r="K221" s="3">
        <f>D221*E221-F221</f>
        <v>0</v>
      </c>
      <c r="L221" s="3">
        <f>(H221+I221+J221)-F221</f>
        <v>0</v>
      </c>
    </row>
    <row r="222" spans="1:12" ht="13.5" customHeight="1" outlineLevel="1" x14ac:dyDescent="0.2">
      <c r="A222" s="134" t="s">
        <v>88</v>
      </c>
      <c r="B222" s="67"/>
      <c r="C222" s="135"/>
      <c r="D222" s="27"/>
      <c r="E222" s="153"/>
      <c r="F222" s="14">
        <f>D222*E222</f>
        <v>0</v>
      </c>
      <c r="G222" s="98"/>
      <c r="H222" s="15">
        <f t="shared" si="71"/>
        <v>0</v>
      </c>
      <c r="I222" s="15"/>
      <c r="J222" s="16"/>
      <c r="K222" s="3">
        <f>D222*E222-F222</f>
        <v>0</v>
      </c>
      <c r="L222" s="3">
        <f>(H222+I222+J222)-F222</f>
        <v>0</v>
      </c>
    </row>
    <row r="223" spans="1:12" ht="13.5" customHeight="1" outlineLevel="1" thickBot="1" x14ac:dyDescent="0.25">
      <c r="A223" s="131" t="s">
        <v>89</v>
      </c>
      <c r="B223" s="136"/>
      <c r="C223" s="137"/>
      <c r="D223" s="118"/>
      <c r="E223" s="154"/>
      <c r="F223" s="111">
        <f>D223*E223</f>
        <v>0</v>
      </c>
      <c r="G223" s="132"/>
      <c r="H223" s="133">
        <f t="shared" si="71"/>
        <v>0</v>
      </c>
      <c r="I223" s="133"/>
      <c r="J223" s="210"/>
      <c r="K223" s="3">
        <f>D223*E223-F223</f>
        <v>0</v>
      </c>
      <c r="L223" s="3">
        <f>(H223+I223+J223)-F223</f>
        <v>0</v>
      </c>
    </row>
    <row r="224" spans="1:12" ht="20.100000000000001" customHeight="1" x14ac:dyDescent="0.2">
      <c r="A224" s="163" t="s">
        <v>90</v>
      </c>
      <c r="B224" s="177"/>
      <c r="C224" s="177"/>
      <c r="D224" s="178"/>
      <c r="E224" s="179"/>
      <c r="F224" s="180">
        <f>SUM(F225:F229)</f>
        <v>0</v>
      </c>
      <c r="G224" s="181" t="str">
        <f>IFERROR(F224/$F$398,"0,00 %")</f>
        <v>0,00 %</v>
      </c>
      <c r="H224" s="182">
        <f t="shared" si="71"/>
        <v>0</v>
      </c>
      <c r="I224" s="182">
        <f>SUM(I225:I229)</f>
        <v>0</v>
      </c>
      <c r="J224" s="208">
        <f>SUM(J225:J229)</f>
        <v>0</v>
      </c>
      <c r="K224" s="3"/>
      <c r="L224" s="3"/>
    </row>
    <row r="225" spans="1:12" ht="13.5" customHeight="1" outlineLevel="1" x14ac:dyDescent="0.2">
      <c r="A225" s="134" t="s">
        <v>91</v>
      </c>
      <c r="B225" s="67"/>
      <c r="C225" s="135"/>
      <c r="D225" s="27"/>
      <c r="E225" s="153"/>
      <c r="F225" s="14">
        <f>D225*E225</f>
        <v>0</v>
      </c>
      <c r="G225" s="98"/>
      <c r="H225" s="15">
        <f t="shared" ref="H225:H230" si="73">F225-(SUM(I225:J225))</f>
        <v>0</v>
      </c>
      <c r="I225" s="15"/>
      <c r="J225" s="16"/>
      <c r="K225" s="3">
        <f>D225*E225-F225</f>
        <v>0</v>
      </c>
      <c r="L225" s="3">
        <f>(H225+I225+J225)-F225</f>
        <v>0</v>
      </c>
    </row>
    <row r="226" spans="1:12" ht="13.5" customHeight="1" outlineLevel="1" x14ac:dyDescent="0.2">
      <c r="A226" s="134" t="s">
        <v>92</v>
      </c>
      <c r="B226" s="67"/>
      <c r="C226" s="135"/>
      <c r="D226" s="27"/>
      <c r="E226" s="153"/>
      <c r="F226" s="14">
        <f>D226*E226</f>
        <v>0</v>
      </c>
      <c r="G226" s="98"/>
      <c r="H226" s="15">
        <f t="shared" si="73"/>
        <v>0</v>
      </c>
      <c r="I226" s="15"/>
      <c r="J226" s="16"/>
      <c r="K226" s="3">
        <f>D226*E226-F226</f>
        <v>0</v>
      </c>
      <c r="L226" s="3">
        <f>(H226+I226+J226)-F226</f>
        <v>0</v>
      </c>
    </row>
    <row r="227" spans="1:12" ht="13.5" customHeight="1" outlineLevel="1" x14ac:dyDescent="0.2">
      <c r="A227" s="134" t="s">
        <v>93</v>
      </c>
      <c r="B227" s="67"/>
      <c r="C227" s="135"/>
      <c r="D227" s="27"/>
      <c r="E227" s="153"/>
      <c r="F227" s="14">
        <f>D227*E227</f>
        <v>0</v>
      </c>
      <c r="G227" s="98"/>
      <c r="H227" s="15">
        <f t="shared" si="73"/>
        <v>0</v>
      </c>
      <c r="I227" s="15"/>
      <c r="J227" s="16"/>
      <c r="K227" s="3">
        <f>D227*E227-F227</f>
        <v>0</v>
      </c>
      <c r="L227" s="3">
        <f>(H227+I227+J227)-F227</f>
        <v>0</v>
      </c>
    </row>
    <row r="228" spans="1:12" ht="13.5" customHeight="1" outlineLevel="1" x14ac:dyDescent="0.2">
      <c r="A228" s="134" t="s">
        <v>94</v>
      </c>
      <c r="B228" s="67"/>
      <c r="C228" s="135"/>
      <c r="D228" s="27"/>
      <c r="E228" s="153"/>
      <c r="F228" s="14">
        <f>D228*E228</f>
        <v>0</v>
      </c>
      <c r="G228" s="98"/>
      <c r="H228" s="15">
        <f t="shared" si="73"/>
        <v>0</v>
      </c>
      <c r="I228" s="15"/>
      <c r="J228" s="16"/>
      <c r="K228" s="3">
        <f>D228*E228-F228</f>
        <v>0</v>
      </c>
      <c r="L228" s="3">
        <f>(H228+I228+J228)-F228</f>
        <v>0</v>
      </c>
    </row>
    <row r="229" spans="1:12" ht="13.5" customHeight="1" outlineLevel="1" thickBot="1" x14ac:dyDescent="0.25">
      <c r="A229" s="131" t="s">
        <v>95</v>
      </c>
      <c r="B229" s="136"/>
      <c r="C229" s="137"/>
      <c r="D229" s="118"/>
      <c r="E229" s="154"/>
      <c r="F229" s="111">
        <f>D229*E229</f>
        <v>0</v>
      </c>
      <c r="G229" s="132"/>
      <c r="H229" s="133">
        <f t="shared" si="73"/>
        <v>0</v>
      </c>
      <c r="I229" s="133"/>
      <c r="J229" s="210"/>
      <c r="K229" s="3">
        <f>D229*E229-F229</f>
        <v>0</v>
      </c>
      <c r="L229" s="3">
        <f>(H229+I229+J229)-F229</f>
        <v>0</v>
      </c>
    </row>
    <row r="230" spans="1:12" ht="20.100000000000001" customHeight="1" collapsed="1" thickBot="1" x14ac:dyDescent="0.25">
      <c r="A230" s="163" t="s">
        <v>96</v>
      </c>
      <c r="B230" s="177"/>
      <c r="C230" s="177"/>
      <c r="D230" s="178"/>
      <c r="E230" s="179"/>
      <c r="F230" s="180">
        <f>SUM(F231:F235)</f>
        <v>0</v>
      </c>
      <c r="G230" s="181" t="str">
        <f>IFERROR(F230/$F$398,"0,00 %")</f>
        <v>0,00 %</v>
      </c>
      <c r="H230" s="182">
        <f t="shared" si="73"/>
        <v>0</v>
      </c>
      <c r="I230" s="182">
        <f>SUM(I231:I235)</f>
        <v>0</v>
      </c>
      <c r="J230" s="208">
        <f>SUM(J231:J235)</f>
        <v>0</v>
      </c>
      <c r="K230" s="3"/>
      <c r="L230" s="3"/>
    </row>
    <row r="231" spans="1:12" ht="13.5" hidden="1" customHeight="1" outlineLevel="1" x14ac:dyDescent="0.2">
      <c r="A231" s="134" t="s">
        <v>97</v>
      </c>
      <c r="B231" s="67"/>
      <c r="C231" s="135"/>
      <c r="D231" s="27"/>
      <c r="E231" s="153"/>
      <c r="F231" s="14">
        <f>D231*E231</f>
        <v>0</v>
      </c>
      <c r="G231" s="98"/>
      <c r="H231" s="15">
        <f t="shared" ref="H231:H294" si="74">F231-(SUM(I231:J231))</f>
        <v>0</v>
      </c>
      <c r="I231" s="15"/>
      <c r="J231" s="16"/>
      <c r="K231" s="3">
        <f>D231*E231-F231</f>
        <v>0</v>
      </c>
      <c r="L231" s="3">
        <f>(H231+I231+J231)-F231</f>
        <v>0</v>
      </c>
    </row>
    <row r="232" spans="1:12" ht="13.5" hidden="1" customHeight="1" outlineLevel="1" x14ac:dyDescent="0.2">
      <c r="A232" s="134" t="s">
        <v>98</v>
      </c>
      <c r="B232" s="67"/>
      <c r="C232" s="135"/>
      <c r="D232" s="27"/>
      <c r="E232" s="153"/>
      <c r="F232" s="14">
        <f>D232*E232</f>
        <v>0</v>
      </c>
      <c r="G232" s="98"/>
      <c r="H232" s="15">
        <f t="shared" si="74"/>
        <v>0</v>
      </c>
      <c r="I232" s="15"/>
      <c r="J232" s="16"/>
      <c r="K232" s="3">
        <f>D232*E232-F232</f>
        <v>0</v>
      </c>
      <c r="L232" s="3">
        <f>(H232+I232+J232)-F232</f>
        <v>0</v>
      </c>
    </row>
    <row r="233" spans="1:12" ht="13.5" hidden="1" customHeight="1" outlineLevel="1" x14ac:dyDescent="0.2">
      <c r="A233" s="134" t="s">
        <v>99</v>
      </c>
      <c r="B233" s="67"/>
      <c r="C233" s="135"/>
      <c r="D233" s="27"/>
      <c r="E233" s="153"/>
      <c r="F233" s="14">
        <f>D233*E233</f>
        <v>0</v>
      </c>
      <c r="G233" s="98"/>
      <c r="H233" s="15">
        <f t="shared" si="74"/>
        <v>0</v>
      </c>
      <c r="I233" s="15"/>
      <c r="J233" s="16"/>
      <c r="K233" s="3">
        <f>D233*E233-F233</f>
        <v>0</v>
      </c>
      <c r="L233" s="3">
        <f>(H233+I233+J233)-F233</f>
        <v>0</v>
      </c>
    </row>
    <row r="234" spans="1:12" ht="13.5" hidden="1" customHeight="1" outlineLevel="1" x14ac:dyDescent="0.2">
      <c r="A234" s="134" t="s">
        <v>100</v>
      </c>
      <c r="B234" s="67"/>
      <c r="C234" s="135"/>
      <c r="D234" s="27"/>
      <c r="E234" s="153"/>
      <c r="F234" s="14">
        <f>D234*E234</f>
        <v>0</v>
      </c>
      <c r="G234" s="98"/>
      <c r="H234" s="15">
        <f t="shared" si="74"/>
        <v>0</v>
      </c>
      <c r="I234" s="15"/>
      <c r="J234" s="16"/>
      <c r="K234" s="3">
        <f>D234*E234-F234</f>
        <v>0</v>
      </c>
      <c r="L234" s="3">
        <f>(H234+I234+J234)-F234</f>
        <v>0</v>
      </c>
    </row>
    <row r="235" spans="1:12" ht="13.5" hidden="1" customHeight="1" outlineLevel="1" thickBot="1" x14ac:dyDescent="0.25">
      <c r="A235" s="134" t="s">
        <v>101</v>
      </c>
      <c r="B235" s="67"/>
      <c r="C235" s="135"/>
      <c r="D235" s="27"/>
      <c r="E235" s="153"/>
      <c r="F235" s="14">
        <f>D235*E235</f>
        <v>0</v>
      </c>
      <c r="G235" s="98"/>
      <c r="H235" s="15">
        <f t="shared" si="74"/>
        <v>0</v>
      </c>
      <c r="I235" s="15"/>
      <c r="J235" s="16"/>
      <c r="K235" s="3">
        <f>D235*E235-F235</f>
        <v>0</v>
      </c>
      <c r="L235" s="3">
        <f>(H235+I235+J235)-F235</f>
        <v>0</v>
      </c>
    </row>
    <row r="236" spans="1:12" ht="20.100000000000001" customHeight="1" collapsed="1" thickBot="1" x14ac:dyDescent="0.25">
      <c r="A236" s="163" t="s">
        <v>102</v>
      </c>
      <c r="B236" s="177"/>
      <c r="C236" s="177"/>
      <c r="D236" s="178"/>
      <c r="E236" s="179"/>
      <c r="F236" s="180">
        <f>SUM(F237:F241)</f>
        <v>0</v>
      </c>
      <c r="G236" s="181" t="str">
        <f>IFERROR(F236/$F$398,"0,00 %")</f>
        <v>0,00 %</v>
      </c>
      <c r="H236" s="182">
        <f t="shared" si="74"/>
        <v>0</v>
      </c>
      <c r="I236" s="182">
        <f>SUM(I237:I241)</f>
        <v>0</v>
      </c>
      <c r="J236" s="208">
        <f>SUM(J237:J241)</f>
        <v>0</v>
      </c>
      <c r="K236" s="3"/>
      <c r="L236" s="3"/>
    </row>
    <row r="237" spans="1:12" ht="13.5" hidden="1" customHeight="1" outlineLevel="1" x14ac:dyDescent="0.2">
      <c r="A237" s="134" t="s">
        <v>103</v>
      </c>
      <c r="B237" s="67"/>
      <c r="C237" s="135"/>
      <c r="D237" s="27"/>
      <c r="E237" s="153"/>
      <c r="F237" s="14">
        <f>D237*E237</f>
        <v>0</v>
      </c>
      <c r="G237" s="98"/>
      <c r="H237" s="15">
        <f t="shared" si="74"/>
        <v>0</v>
      </c>
      <c r="I237" s="15"/>
      <c r="J237" s="16"/>
      <c r="K237" s="3">
        <f>D237*E237-F237</f>
        <v>0</v>
      </c>
      <c r="L237" s="3">
        <f>(H237+I237+J237)-F237</f>
        <v>0</v>
      </c>
    </row>
    <row r="238" spans="1:12" ht="13.5" hidden="1" customHeight="1" outlineLevel="1" x14ac:dyDescent="0.2">
      <c r="A238" s="134" t="s">
        <v>104</v>
      </c>
      <c r="B238" s="67"/>
      <c r="C238" s="135"/>
      <c r="D238" s="27"/>
      <c r="E238" s="153"/>
      <c r="F238" s="14">
        <f>D238*E238</f>
        <v>0</v>
      </c>
      <c r="G238" s="98"/>
      <c r="H238" s="15">
        <f t="shared" si="74"/>
        <v>0</v>
      </c>
      <c r="I238" s="15"/>
      <c r="J238" s="16"/>
      <c r="K238" s="3">
        <f>D238*E238-F238</f>
        <v>0</v>
      </c>
      <c r="L238" s="3">
        <f>(H238+I238+J238)-F238</f>
        <v>0</v>
      </c>
    </row>
    <row r="239" spans="1:12" ht="13.5" hidden="1" customHeight="1" outlineLevel="1" x14ac:dyDescent="0.2">
      <c r="A239" s="134" t="s">
        <v>105</v>
      </c>
      <c r="B239" s="67"/>
      <c r="C239" s="135"/>
      <c r="D239" s="27"/>
      <c r="E239" s="153"/>
      <c r="F239" s="14">
        <f>D239*E239</f>
        <v>0</v>
      </c>
      <c r="G239" s="98"/>
      <c r="H239" s="15">
        <f t="shared" si="74"/>
        <v>0</v>
      </c>
      <c r="I239" s="15"/>
      <c r="J239" s="16"/>
      <c r="K239" s="3">
        <f>D239*E239-F239</f>
        <v>0</v>
      </c>
      <c r="L239" s="3">
        <f>(H239+I239+J239)-F239</f>
        <v>0</v>
      </c>
    </row>
    <row r="240" spans="1:12" ht="13.5" hidden="1" customHeight="1" outlineLevel="1" x14ac:dyDescent="0.2">
      <c r="A240" s="134" t="s">
        <v>106</v>
      </c>
      <c r="B240" s="67"/>
      <c r="C240" s="135"/>
      <c r="D240" s="27"/>
      <c r="E240" s="153"/>
      <c r="F240" s="14">
        <f>D240*E240</f>
        <v>0</v>
      </c>
      <c r="G240" s="98"/>
      <c r="H240" s="15">
        <f t="shared" si="74"/>
        <v>0</v>
      </c>
      <c r="I240" s="15"/>
      <c r="J240" s="16"/>
      <c r="K240" s="3">
        <f>D240*E240-F240</f>
        <v>0</v>
      </c>
      <c r="L240" s="3">
        <f>(H240+I240+J240)-F240</f>
        <v>0</v>
      </c>
    </row>
    <row r="241" spans="1:12" ht="13.5" hidden="1" customHeight="1" outlineLevel="1" thickBot="1" x14ac:dyDescent="0.25">
      <c r="A241" s="134" t="s">
        <v>107</v>
      </c>
      <c r="B241" s="67"/>
      <c r="C241" s="135"/>
      <c r="D241" s="27"/>
      <c r="E241" s="153"/>
      <c r="F241" s="14">
        <f>D241*E241</f>
        <v>0</v>
      </c>
      <c r="G241" s="98"/>
      <c r="H241" s="15">
        <f t="shared" si="74"/>
        <v>0</v>
      </c>
      <c r="I241" s="15"/>
      <c r="J241" s="16"/>
      <c r="K241" s="3">
        <f>D241*E241-F241</f>
        <v>0</v>
      </c>
      <c r="L241" s="3">
        <f>(H241+I241+J241)-F241</f>
        <v>0</v>
      </c>
    </row>
    <row r="242" spans="1:12" ht="20.100000000000001" customHeight="1" collapsed="1" thickBot="1" x14ac:dyDescent="0.25">
      <c r="A242" s="163" t="s">
        <v>108</v>
      </c>
      <c r="B242" s="177"/>
      <c r="C242" s="177"/>
      <c r="D242" s="178"/>
      <c r="E242" s="179"/>
      <c r="F242" s="180">
        <f>SUM(F243:F247)</f>
        <v>0</v>
      </c>
      <c r="G242" s="181" t="str">
        <f>IFERROR(F242/$F$398,"0,00 %")</f>
        <v>0,00 %</v>
      </c>
      <c r="H242" s="182">
        <f t="shared" si="74"/>
        <v>0</v>
      </c>
      <c r="I242" s="182">
        <f>SUM(I243:I247)</f>
        <v>0</v>
      </c>
      <c r="J242" s="208">
        <f>SUM(J243:J247)</f>
        <v>0</v>
      </c>
      <c r="K242" s="3"/>
      <c r="L242" s="3"/>
    </row>
    <row r="243" spans="1:12" ht="13.5" hidden="1" customHeight="1" outlineLevel="1" x14ac:dyDescent="0.2">
      <c r="A243" s="134" t="s">
        <v>109</v>
      </c>
      <c r="B243" s="67"/>
      <c r="C243" s="135"/>
      <c r="D243" s="27"/>
      <c r="E243" s="153"/>
      <c r="F243" s="14">
        <f>D243*E243</f>
        <v>0</v>
      </c>
      <c r="G243" s="98"/>
      <c r="H243" s="15">
        <f t="shared" si="74"/>
        <v>0</v>
      </c>
      <c r="I243" s="15"/>
      <c r="J243" s="16"/>
      <c r="K243" s="3">
        <f>D243*E243-F243</f>
        <v>0</v>
      </c>
      <c r="L243" s="3">
        <f>(H243+I243+J243)-F243</f>
        <v>0</v>
      </c>
    </row>
    <row r="244" spans="1:12" ht="13.5" hidden="1" customHeight="1" outlineLevel="1" x14ac:dyDescent="0.2">
      <c r="A244" s="134" t="s">
        <v>110</v>
      </c>
      <c r="B244" s="67"/>
      <c r="C244" s="135"/>
      <c r="D244" s="27"/>
      <c r="E244" s="153"/>
      <c r="F244" s="14">
        <f>D244*E244</f>
        <v>0</v>
      </c>
      <c r="G244" s="98"/>
      <c r="H244" s="15">
        <f t="shared" si="74"/>
        <v>0</v>
      </c>
      <c r="I244" s="15"/>
      <c r="J244" s="16"/>
      <c r="K244" s="3">
        <f>D244*E244-F244</f>
        <v>0</v>
      </c>
      <c r="L244" s="3">
        <f>(H244+I244+J244)-F244</f>
        <v>0</v>
      </c>
    </row>
    <row r="245" spans="1:12" ht="13.5" hidden="1" customHeight="1" outlineLevel="1" x14ac:dyDescent="0.2">
      <c r="A245" s="134" t="s">
        <v>111</v>
      </c>
      <c r="B245" s="67"/>
      <c r="C245" s="135"/>
      <c r="D245" s="27"/>
      <c r="E245" s="153"/>
      <c r="F245" s="14">
        <f>D245*E245</f>
        <v>0</v>
      </c>
      <c r="G245" s="98"/>
      <c r="H245" s="15">
        <f t="shared" si="74"/>
        <v>0</v>
      </c>
      <c r="I245" s="15"/>
      <c r="J245" s="16"/>
      <c r="K245" s="3">
        <f>D245*E245-F245</f>
        <v>0</v>
      </c>
      <c r="L245" s="3">
        <f>(H245+I245+J245)-F245</f>
        <v>0</v>
      </c>
    </row>
    <row r="246" spans="1:12" ht="13.5" hidden="1" customHeight="1" outlineLevel="1" x14ac:dyDescent="0.2">
      <c r="A246" s="134" t="s">
        <v>112</v>
      </c>
      <c r="B246" s="67"/>
      <c r="C246" s="135"/>
      <c r="D246" s="27"/>
      <c r="E246" s="153"/>
      <c r="F246" s="14">
        <f>D246*E246</f>
        <v>0</v>
      </c>
      <c r="G246" s="98"/>
      <c r="H246" s="15">
        <f t="shared" si="74"/>
        <v>0</v>
      </c>
      <c r="I246" s="15"/>
      <c r="J246" s="16"/>
      <c r="K246" s="3">
        <f>D246*E246-F246</f>
        <v>0</v>
      </c>
      <c r="L246" s="3">
        <f>(H246+I246+J246)-F246</f>
        <v>0</v>
      </c>
    </row>
    <row r="247" spans="1:12" ht="13.5" hidden="1" customHeight="1" outlineLevel="1" thickBot="1" x14ac:dyDescent="0.25">
      <c r="A247" s="134" t="s">
        <v>113</v>
      </c>
      <c r="B247" s="67"/>
      <c r="C247" s="135"/>
      <c r="D247" s="27"/>
      <c r="E247" s="153"/>
      <c r="F247" s="14">
        <f>D247*E247</f>
        <v>0</v>
      </c>
      <c r="G247" s="98"/>
      <c r="H247" s="15">
        <f t="shared" si="74"/>
        <v>0</v>
      </c>
      <c r="I247" s="15"/>
      <c r="J247" s="16"/>
      <c r="K247" s="3">
        <f>D247*E247-F247</f>
        <v>0</v>
      </c>
      <c r="L247" s="3">
        <f>(H247+I247+J247)-F247</f>
        <v>0</v>
      </c>
    </row>
    <row r="248" spans="1:12" ht="20.100000000000001" customHeight="1" collapsed="1" thickBot="1" x14ac:dyDescent="0.25">
      <c r="A248" s="163" t="s">
        <v>114</v>
      </c>
      <c r="B248" s="177"/>
      <c r="C248" s="177"/>
      <c r="D248" s="178"/>
      <c r="E248" s="179"/>
      <c r="F248" s="180">
        <f>SUM(F249:F253)</f>
        <v>0</v>
      </c>
      <c r="G248" s="181" t="str">
        <f>IFERROR(F248/$F$398,"0,00 %")</f>
        <v>0,00 %</v>
      </c>
      <c r="H248" s="182">
        <f t="shared" si="74"/>
        <v>0</v>
      </c>
      <c r="I248" s="182">
        <f>SUM(I249:I253)</f>
        <v>0</v>
      </c>
      <c r="J248" s="208">
        <f>SUM(J249:J253)</f>
        <v>0</v>
      </c>
      <c r="K248" s="3"/>
      <c r="L248" s="3"/>
    </row>
    <row r="249" spans="1:12" ht="13.5" hidden="1" customHeight="1" outlineLevel="1" x14ac:dyDescent="0.2">
      <c r="A249" s="134" t="s">
        <v>115</v>
      </c>
      <c r="B249" s="67"/>
      <c r="C249" s="135"/>
      <c r="D249" s="27"/>
      <c r="E249" s="153"/>
      <c r="F249" s="14">
        <f>D249*E249</f>
        <v>0</v>
      </c>
      <c r="G249" s="98"/>
      <c r="H249" s="15">
        <f t="shared" si="74"/>
        <v>0</v>
      </c>
      <c r="I249" s="15"/>
      <c r="J249" s="16"/>
      <c r="K249" s="3">
        <f>D249*E249-F249</f>
        <v>0</v>
      </c>
      <c r="L249" s="3">
        <f>(H249+I249+J249)-F249</f>
        <v>0</v>
      </c>
    </row>
    <row r="250" spans="1:12" ht="13.5" hidden="1" customHeight="1" outlineLevel="1" x14ac:dyDescent="0.2">
      <c r="A250" s="134" t="s">
        <v>116</v>
      </c>
      <c r="B250" s="67"/>
      <c r="C250" s="135"/>
      <c r="D250" s="27"/>
      <c r="E250" s="153"/>
      <c r="F250" s="14">
        <f>D250*E250</f>
        <v>0</v>
      </c>
      <c r="G250" s="98"/>
      <c r="H250" s="15">
        <f t="shared" si="74"/>
        <v>0</v>
      </c>
      <c r="I250" s="15"/>
      <c r="J250" s="16"/>
      <c r="K250" s="3">
        <f>D250*E250-F250</f>
        <v>0</v>
      </c>
      <c r="L250" s="3">
        <f>(H250+I250+J250)-F250</f>
        <v>0</v>
      </c>
    </row>
    <row r="251" spans="1:12" ht="13.5" hidden="1" customHeight="1" outlineLevel="1" x14ac:dyDescent="0.2">
      <c r="A251" s="134" t="s">
        <v>117</v>
      </c>
      <c r="B251" s="67"/>
      <c r="C251" s="135"/>
      <c r="D251" s="27"/>
      <c r="E251" s="153"/>
      <c r="F251" s="14">
        <f>D251*E251</f>
        <v>0</v>
      </c>
      <c r="G251" s="98"/>
      <c r="H251" s="15">
        <f t="shared" si="74"/>
        <v>0</v>
      </c>
      <c r="I251" s="15"/>
      <c r="J251" s="16"/>
      <c r="K251" s="3">
        <f>D251*E251-F251</f>
        <v>0</v>
      </c>
      <c r="L251" s="3">
        <f>(H251+I251+J251)-F251</f>
        <v>0</v>
      </c>
    </row>
    <row r="252" spans="1:12" ht="13.5" hidden="1" customHeight="1" outlineLevel="1" x14ac:dyDescent="0.2">
      <c r="A252" s="134" t="s">
        <v>118</v>
      </c>
      <c r="B252" s="67"/>
      <c r="C252" s="135"/>
      <c r="D252" s="27"/>
      <c r="E252" s="153"/>
      <c r="F252" s="14">
        <f>D252*E252</f>
        <v>0</v>
      </c>
      <c r="G252" s="98"/>
      <c r="H252" s="15">
        <f t="shared" si="74"/>
        <v>0</v>
      </c>
      <c r="I252" s="15"/>
      <c r="J252" s="16"/>
      <c r="K252" s="3">
        <f>D252*E252-F252</f>
        <v>0</v>
      </c>
      <c r="L252" s="3">
        <f>(H252+I252+J252)-F252</f>
        <v>0</v>
      </c>
    </row>
    <row r="253" spans="1:12" ht="13.5" hidden="1" customHeight="1" outlineLevel="1" thickBot="1" x14ac:dyDescent="0.25">
      <c r="A253" s="134" t="s">
        <v>119</v>
      </c>
      <c r="B253" s="67"/>
      <c r="C253" s="135"/>
      <c r="D253" s="27"/>
      <c r="E253" s="153"/>
      <c r="F253" s="14">
        <f>D253*E253</f>
        <v>0</v>
      </c>
      <c r="G253" s="98"/>
      <c r="H253" s="15">
        <f t="shared" si="74"/>
        <v>0</v>
      </c>
      <c r="I253" s="15"/>
      <c r="J253" s="16"/>
      <c r="K253" s="3">
        <f>D253*E253-F253</f>
        <v>0</v>
      </c>
      <c r="L253" s="3">
        <f>(H253+I253+J253)-F253</f>
        <v>0</v>
      </c>
    </row>
    <row r="254" spans="1:12" ht="20.100000000000001" customHeight="1" collapsed="1" thickBot="1" x14ac:dyDescent="0.25">
      <c r="A254" s="163" t="s">
        <v>120</v>
      </c>
      <c r="B254" s="177"/>
      <c r="C254" s="177"/>
      <c r="D254" s="178"/>
      <c r="E254" s="179"/>
      <c r="F254" s="180">
        <f>SUM(F255:F259)</f>
        <v>0</v>
      </c>
      <c r="G254" s="181" t="str">
        <f>IFERROR(F254/$F$398,"0,00 %")</f>
        <v>0,00 %</v>
      </c>
      <c r="H254" s="182">
        <f t="shared" si="74"/>
        <v>0</v>
      </c>
      <c r="I254" s="182">
        <f>SUM(I255:I259)</f>
        <v>0</v>
      </c>
      <c r="J254" s="208">
        <f>SUM(J255:J259)</f>
        <v>0</v>
      </c>
      <c r="K254" s="3"/>
      <c r="L254" s="3"/>
    </row>
    <row r="255" spans="1:12" ht="13.5" hidden="1" customHeight="1" outlineLevel="1" x14ac:dyDescent="0.2">
      <c r="A255" s="134" t="s">
        <v>121</v>
      </c>
      <c r="B255" s="67"/>
      <c r="C255" s="135"/>
      <c r="D255" s="27"/>
      <c r="E255" s="153"/>
      <c r="F255" s="14">
        <f>D255*E255</f>
        <v>0</v>
      </c>
      <c r="G255" s="98"/>
      <c r="H255" s="15">
        <f t="shared" si="74"/>
        <v>0</v>
      </c>
      <c r="I255" s="15"/>
      <c r="J255" s="16"/>
      <c r="K255" s="3">
        <f>D255*E255-F255</f>
        <v>0</v>
      </c>
      <c r="L255" s="3">
        <f>(H255+I255+J255)-F255</f>
        <v>0</v>
      </c>
    </row>
    <row r="256" spans="1:12" ht="13.5" hidden="1" customHeight="1" outlineLevel="1" x14ac:dyDescent="0.2">
      <c r="A256" s="134" t="s">
        <v>122</v>
      </c>
      <c r="B256" s="67"/>
      <c r="C256" s="135"/>
      <c r="D256" s="27"/>
      <c r="E256" s="153"/>
      <c r="F256" s="14">
        <f>D256*E256</f>
        <v>0</v>
      </c>
      <c r="G256" s="98"/>
      <c r="H256" s="15">
        <f t="shared" si="74"/>
        <v>0</v>
      </c>
      <c r="I256" s="15"/>
      <c r="J256" s="16"/>
      <c r="K256" s="3">
        <f>D256*E256-F256</f>
        <v>0</v>
      </c>
      <c r="L256" s="3">
        <f>(H256+I256+J256)-F256</f>
        <v>0</v>
      </c>
    </row>
    <row r="257" spans="1:12" ht="13.5" hidden="1" customHeight="1" outlineLevel="1" x14ac:dyDescent="0.2">
      <c r="A257" s="134" t="s">
        <v>123</v>
      </c>
      <c r="B257" s="67"/>
      <c r="C257" s="135"/>
      <c r="D257" s="27"/>
      <c r="E257" s="153"/>
      <c r="F257" s="14">
        <f>D257*E257</f>
        <v>0</v>
      </c>
      <c r="G257" s="98"/>
      <c r="H257" s="15">
        <f t="shared" si="74"/>
        <v>0</v>
      </c>
      <c r="I257" s="15"/>
      <c r="J257" s="16"/>
      <c r="K257" s="3">
        <f>D257*E257-F257</f>
        <v>0</v>
      </c>
      <c r="L257" s="3">
        <f>(H257+I257+J257)-F257</f>
        <v>0</v>
      </c>
    </row>
    <row r="258" spans="1:12" ht="13.5" hidden="1" customHeight="1" outlineLevel="1" x14ac:dyDescent="0.2">
      <c r="A258" s="134" t="s">
        <v>124</v>
      </c>
      <c r="B258" s="67"/>
      <c r="C258" s="135"/>
      <c r="D258" s="27"/>
      <c r="E258" s="153"/>
      <c r="F258" s="14">
        <f>D258*E258</f>
        <v>0</v>
      </c>
      <c r="G258" s="98"/>
      <c r="H258" s="15">
        <f t="shared" si="74"/>
        <v>0</v>
      </c>
      <c r="I258" s="15"/>
      <c r="J258" s="16"/>
      <c r="K258" s="3">
        <f>D258*E258-F258</f>
        <v>0</v>
      </c>
      <c r="L258" s="3">
        <f>(H258+I258+J258)-F258</f>
        <v>0</v>
      </c>
    </row>
    <row r="259" spans="1:12" ht="13.5" hidden="1" customHeight="1" outlineLevel="1" thickBot="1" x14ac:dyDescent="0.25">
      <c r="A259" s="134" t="s">
        <v>125</v>
      </c>
      <c r="B259" s="67"/>
      <c r="C259" s="135"/>
      <c r="D259" s="27"/>
      <c r="E259" s="153"/>
      <c r="F259" s="14">
        <f>D259*E259</f>
        <v>0</v>
      </c>
      <c r="G259" s="98"/>
      <c r="H259" s="15">
        <f t="shared" si="74"/>
        <v>0</v>
      </c>
      <c r="I259" s="15"/>
      <c r="J259" s="16"/>
      <c r="K259" s="3">
        <f>D259*E259-F259</f>
        <v>0</v>
      </c>
      <c r="L259" s="3">
        <f>(H259+I259+J259)-F259</f>
        <v>0</v>
      </c>
    </row>
    <row r="260" spans="1:12" ht="20.100000000000001" customHeight="1" collapsed="1" thickBot="1" x14ac:dyDescent="0.25">
      <c r="A260" s="163" t="s">
        <v>126</v>
      </c>
      <c r="B260" s="177"/>
      <c r="C260" s="177"/>
      <c r="D260" s="178"/>
      <c r="E260" s="179"/>
      <c r="F260" s="180">
        <f>SUM(F261:F265)</f>
        <v>0</v>
      </c>
      <c r="G260" s="181" t="str">
        <f>IFERROR(F260/$F$398,"0,00 %")</f>
        <v>0,00 %</v>
      </c>
      <c r="H260" s="182">
        <f t="shared" si="74"/>
        <v>0</v>
      </c>
      <c r="I260" s="182">
        <f>SUM(I261:I265)</f>
        <v>0</v>
      </c>
      <c r="J260" s="208">
        <f>SUM(J261:J265)</f>
        <v>0</v>
      </c>
      <c r="K260" s="3"/>
      <c r="L260" s="3"/>
    </row>
    <row r="261" spans="1:12" ht="13.5" hidden="1" customHeight="1" outlineLevel="1" x14ac:dyDescent="0.2">
      <c r="A261" s="134" t="s">
        <v>127</v>
      </c>
      <c r="B261" s="67"/>
      <c r="C261" s="135"/>
      <c r="D261" s="27"/>
      <c r="E261" s="153"/>
      <c r="F261" s="14">
        <f>D261*E261</f>
        <v>0</v>
      </c>
      <c r="G261" s="98"/>
      <c r="H261" s="15">
        <f t="shared" si="74"/>
        <v>0</v>
      </c>
      <c r="I261" s="15"/>
      <c r="J261" s="16"/>
      <c r="K261" s="3">
        <f>D261*E261-F261</f>
        <v>0</v>
      </c>
      <c r="L261" s="3">
        <f>(H261+I261+J261)-F261</f>
        <v>0</v>
      </c>
    </row>
    <row r="262" spans="1:12" ht="13.5" hidden="1" customHeight="1" outlineLevel="1" x14ac:dyDescent="0.2">
      <c r="A262" s="134" t="s">
        <v>128</v>
      </c>
      <c r="B262" s="67"/>
      <c r="C262" s="135"/>
      <c r="D262" s="27"/>
      <c r="E262" s="153"/>
      <c r="F262" s="14">
        <f>D262*E262</f>
        <v>0</v>
      </c>
      <c r="G262" s="98"/>
      <c r="H262" s="15">
        <f t="shared" si="74"/>
        <v>0</v>
      </c>
      <c r="I262" s="15"/>
      <c r="J262" s="16"/>
      <c r="K262" s="3">
        <f>D262*E262-F262</f>
        <v>0</v>
      </c>
      <c r="L262" s="3">
        <f>(H262+I262+J262)-F262</f>
        <v>0</v>
      </c>
    </row>
    <row r="263" spans="1:12" ht="13.5" hidden="1" customHeight="1" outlineLevel="1" x14ac:dyDescent="0.2">
      <c r="A263" s="134" t="s">
        <v>129</v>
      </c>
      <c r="B263" s="67"/>
      <c r="C263" s="135"/>
      <c r="D263" s="27"/>
      <c r="E263" s="153"/>
      <c r="F263" s="14">
        <f>D263*E263</f>
        <v>0</v>
      </c>
      <c r="G263" s="98"/>
      <c r="H263" s="15">
        <f t="shared" si="74"/>
        <v>0</v>
      </c>
      <c r="I263" s="15"/>
      <c r="J263" s="16"/>
      <c r="K263" s="3">
        <f>D263*E263-F263</f>
        <v>0</v>
      </c>
      <c r="L263" s="3">
        <f>(H263+I263+J263)-F263</f>
        <v>0</v>
      </c>
    </row>
    <row r="264" spans="1:12" ht="13.5" hidden="1" customHeight="1" outlineLevel="1" x14ac:dyDescent="0.2">
      <c r="A264" s="134" t="s">
        <v>130</v>
      </c>
      <c r="B264" s="67"/>
      <c r="C264" s="135"/>
      <c r="D264" s="27"/>
      <c r="E264" s="153"/>
      <c r="F264" s="14">
        <f>D264*E264</f>
        <v>0</v>
      </c>
      <c r="G264" s="98"/>
      <c r="H264" s="15">
        <f t="shared" si="74"/>
        <v>0</v>
      </c>
      <c r="I264" s="15"/>
      <c r="J264" s="16"/>
      <c r="K264" s="3">
        <f>D264*E264-F264</f>
        <v>0</v>
      </c>
      <c r="L264" s="3">
        <f>(H264+I264+J264)-F264</f>
        <v>0</v>
      </c>
    </row>
    <row r="265" spans="1:12" ht="13.5" hidden="1" customHeight="1" outlineLevel="1" thickBot="1" x14ac:dyDescent="0.25">
      <c r="A265" s="134" t="s">
        <v>131</v>
      </c>
      <c r="B265" s="67"/>
      <c r="C265" s="135"/>
      <c r="D265" s="27"/>
      <c r="E265" s="153"/>
      <c r="F265" s="14">
        <f>D265*E265</f>
        <v>0</v>
      </c>
      <c r="G265" s="98"/>
      <c r="H265" s="15">
        <f t="shared" si="74"/>
        <v>0</v>
      </c>
      <c r="I265" s="15"/>
      <c r="J265" s="16"/>
      <c r="K265" s="3">
        <f>D265*E265-F265</f>
        <v>0</v>
      </c>
      <c r="L265" s="3">
        <f>(H265+I265+J265)-F265</f>
        <v>0</v>
      </c>
    </row>
    <row r="266" spans="1:12" ht="20.100000000000001" customHeight="1" collapsed="1" thickBot="1" x14ac:dyDescent="0.25">
      <c r="A266" s="163" t="s">
        <v>132</v>
      </c>
      <c r="B266" s="177"/>
      <c r="C266" s="177"/>
      <c r="D266" s="178"/>
      <c r="E266" s="179"/>
      <c r="F266" s="180">
        <f>SUM(F267:F271)</f>
        <v>0</v>
      </c>
      <c r="G266" s="181" t="str">
        <f>IFERROR(F266/$F$398,"0,00 %")</f>
        <v>0,00 %</v>
      </c>
      <c r="H266" s="182">
        <f t="shared" si="74"/>
        <v>0</v>
      </c>
      <c r="I266" s="182">
        <f>SUM(I267:I271)</f>
        <v>0</v>
      </c>
      <c r="J266" s="208">
        <f>SUM(J267:J271)</f>
        <v>0</v>
      </c>
      <c r="K266" s="3"/>
      <c r="L266" s="3"/>
    </row>
    <row r="267" spans="1:12" ht="13.5" hidden="1" customHeight="1" outlineLevel="1" x14ac:dyDescent="0.2">
      <c r="A267" s="134" t="s">
        <v>133</v>
      </c>
      <c r="B267" s="67"/>
      <c r="C267" s="135"/>
      <c r="D267" s="27"/>
      <c r="E267" s="153"/>
      <c r="F267" s="14">
        <f>D267*E267</f>
        <v>0</v>
      </c>
      <c r="G267" s="98"/>
      <c r="H267" s="15">
        <f t="shared" si="74"/>
        <v>0</v>
      </c>
      <c r="I267" s="15"/>
      <c r="J267" s="16"/>
      <c r="K267" s="3">
        <f>D267*E267-F267</f>
        <v>0</v>
      </c>
      <c r="L267" s="3">
        <f>(H267+I267+J267)-F267</f>
        <v>0</v>
      </c>
    </row>
    <row r="268" spans="1:12" ht="13.5" hidden="1" customHeight="1" outlineLevel="1" x14ac:dyDescent="0.2">
      <c r="A268" s="134" t="s">
        <v>134</v>
      </c>
      <c r="B268" s="67"/>
      <c r="C268" s="135"/>
      <c r="D268" s="27"/>
      <c r="E268" s="153"/>
      <c r="F268" s="14">
        <f>D268*E268</f>
        <v>0</v>
      </c>
      <c r="G268" s="98"/>
      <c r="H268" s="15">
        <f t="shared" si="74"/>
        <v>0</v>
      </c>
      <c r="I268" s="15"/>
      <c r="J268" s="16"/>
      <c r="K268" s="3">
        <f>D268*E268-F268</f>
        <v>0</v>
      </c>
      <c r="L268" s="3">
        <f>(H268+I268+J268)-F268</f>
        <v>0</v>
      </c>
    </row>
    <row r="269" spans="1:12" ht="13.5" hidden="1" customHeight="1" outlineLevel="1" x14ac:dyDescent="0.2">
      <c r="A269" s="134" t="s">
        <v>135</v>
      </c>
      <c r="B269" s="67"/>
      <c r="C269" s="135"/>
      <c r="D269" s="27"/>
      <c r="E269" s="153"/>
      <c r="F269" s="14">
        <f>D269*E269</f>
        <v>0</v>
      </c>
      <c r="G269" s="98"/>
      <c r="H269" s="15">
        <f t="shared" si="74"/>
        <v>0</v>
      </c>
      <c r="I269" s="15"/>
      <c r="J269" s="16"/>
      <c r="K269" s="3">
        <f>D269*E269-F269</f>
        <v>0</v>
      </c>
      <c r="L269" s="3">
        <f>(H269+I269+J269)-F269</f>
        <v>0</v>
      </c>
    </row>
    <row r="270" spans="1:12" ht="13.5" hidden="1" customHeight="1" outlineLevel="1" x14ac:dyDescent="0.2">
      <c r="A270" s="134" t="s">
        <v>136</v>
      </c>
      <c r="B270" s="67"/>
      <c r="C270" s="135"/>
      <c r="D270" s="27"/>
      <c r="E270" s="153"/>
      <c r="F270" s="14">
        <f>D270*E270</f>
        <v>0</v>
      </c>
      <c r="G270" s="98"/>
      <c r="H270" s="15">
        <f t="shared" si="74"/>
        <v>0</v>
      </c>
      <c r="I270" s="15"/>
      <c r="J270" s="16"/>
      <c r="K270" s="3">
        <f>D270*E270-F270</f>
        <v>0</v>
      </c>
      <c r="L270" s="3">
        <f>(H270+I270+J270)-F270</f>
        <v>0</v>
      </c>
    </row>
    <row r="271" spans="1:12" ht="13.5" hidden="1" customHeight="1" outlineLevel="1" thickBot="1" x14ac:dyDescent="0.25">
      <c r="A271" s="134" t="s">
        <v>137</v>
      </c>
      <c r="B271" s="67"/>
      <c r="C271" s="135"/>
      <c r="D271" s="27"/>
      <c r="E271" s="153"/>
      <c r="F271" s="14">
        <f>D271*E271</f>
        <v>0</v>
      </c>
      <c r="G271" s="98"/>
      <c r="H271" s="15">
        <f t="shared" si="74"/>
        <v>0</v>
      </c>
      <c r="I271" s="15"/>
      <c r="J271" s="16"/>
      <c r="K271" s="3">
        <f>D271*E271-F271</f>
        <v>0</v>
      </c>
      <c r="L271" s="3">
        <f>(H271+I271+J271)-F271</f>
        <v>0</v>
      </c>
    </row>
    <row r="272" spans="1:12" ht="20.100000000000001" customHeight="1" collapsed="1" thickBot="1" x14ac:dyDescent="0.25">
      <c r="A272" s="163" t="s">
        <v>138</v>
      </c>
      <c r="B272" s="177"/>
      <c r="C272" s="177"/>
      <c r="D272" s="178"/>
      <c r="E272" s="179"/>
      <c r="F272" s="180">
        <f>SUM(F273:F277)</f>
        <v>0</v>
      </c>
      <c r="G272" s="181" t="str">
        <f>IFERROR(F272/$F$398,"0,00 %")</f>
        <v>0,00 %</v>
      </c>
      <c r="H272" s="182">
        <f t="shared" si="74"/>
        <v>0</v>
      </c>
      <c r="I272" s="182">
        <f>SUM(I273:I277)</f>
        <v>0</v>
      </c>
      <c r="J272" s="208">
        <f>SUM(J273:J277)</f>
        <v>0</v>
      </c>
      <c r="K272" s="3"/>
      <c r="L272" s="3"/>
    </row>
    <row r="273" spans="1:12" ht="13.5" hidden="1" customHeight="1" outlineLevel="1" x14ac:dyDescent="0.2">
      <c r="A273" s="134" t="s">
        <v>139</v>
      </c>
      <c r="B273" s="67"/>
      <c r="C273" s="135"/>
      <c r="D273" s="27"/>
      <c r="E273" s="153"/>
      <c r="F273" s="14">
        <f>D273*E273</f>
        <v>0</v>
      </c>
      <c r="G273" s="98"/>
      <c r="H273" s="15">
        <f t="shared" si="74"/>
        <v>0</v>
      </c>
      <c r="I273" s="15"/>
      <c r="J273" s="16"/>
      <c r="K273" s="3">
        <f>D273*E273-F273</f>
        <v>0</v>
      </c>
      <c r="L273" s="3">
        <f>(H273+I273+J273)-F273</f>
        <v>0</v>
      </c>
    </row>
    <row r="274" spans="1:12" ht="13.5" hidden="1" customHeight="1" outlineLevel="1" x14ac:dyDescent="0.2">
      <c r="A274" s="134" t="s">
        <v>140</v>
      </c>
      <c r="B274" s="67"/>
      <c r="C274" s="135"/>
      <c r="D274" s="27"/>
      <c r="E274" s="153"/>
      <c r="F274" s="14">
        <f>D274*E274</f>
        <v>0</v>
      </c>
      <c r="G274" s="98"/>
      <c r="H274" s="15">
        <f t="shared" si="74"/>
        <v>0</v>
      </c>
      <c r="I274" s="15"/>
      <c r="J274" s="16"/>
      <c r="K274" s="3">
        <f>D274*E274-F274</f>
        <v>0</v>
      </c>
      <c r="L274" s="3">
        <f>(H274+I274+J274)-F274</f>
        <v>0</v>
      </c>
    </row>
    <row r="275" spans="1:12" ht="13.5" hidden="1" customHeight="1" outlineLevel="1" x14ac:dyDescent="0.2">
      <c r="A275" s="134" t="s">
        <v>141</v>
      </c>
      <c r="B275" s="67"/>
      <c r="C275" s="135"/>
      <c r="D275" s="27"/>
      <c r="E275" s="153"/>
      <c r="F275" s="14">
        <f>D275*E275</f>
        <v>0</v>
      </c>
      <c r="G275" s="98"/>
      <c r="H275" s="15">
        <f t="shared" si="74"/>
        <v>0</v>
      </c>
      <c r="I275" s="15"/>
      <c r="J275" s="16"/>
      <c r="K275" s="3">
        <f>D275*E275-F275</f>
        <v>0</v>
      </c>
      <c r="L275" s="3">
        <f>(H275+I275+J275)-F275</f>
        <v>0</v>
      </c>
    </row>
    <row r="276" spans="1:12" ht="13.5" hidden="1" customHeight="1" outlineLevel="1" x14ac:dyDescent="0.2">
      <c r="A276" s="134" t="s">
        <v>142</v>
      </c>
      <c r="B276" s="67"/>
      <c r="C276" s="135"/>
      <c r="D276" s="27"/>
      <c r="E276" s="153"/>
      <c r="F276" s="14">
        <f>D276*E276</f>
        <v>0</v>
      </c>
      <c r="G276" s="98"/>
      <c r="H276" s="15">
        <f t="shared" si="74"/>
        <v>0</v>
      </c>
      <c r="I276" s="15"/>
      <c r="J276" s="16"/>
      <c r="K276" s="3">
        <f>D276*E276-F276</f>
        <v>0</v>
      </c>
      <c r="L276" s="3">
        <f>(H276+I276+J276)-F276</f>
        <v>0</v>
      </c>
    </row>
    <row r="277" spans="1:12" ht="13.5" hidden="1" customHeight="1" outlineLevel="1" thickBot="1" x14ac:dyDescent="0.25">
      <c r="A277" s="134" t="s">
        <v>143</v>
      </c>
      <c r="B277" s="67"/>
      <c r="C277" s="135"/>
      <c r="D277" s="27"/>
      <c r="E277" s="153"/>
      <c r="F277" s="14">
        <f>D277*E277</f>
        <v>0</v>
      </c>
      <c r="G277" s="98"/>
      <c r="H277" s="15">
        <f t="shared" si="74"/>
        <v>0</v>
      </c>
      <c r="I277" s="15"/>
      <c r="J277" s="16"/>
      <c r="K277" s="3">
        <f>D277*E277-F277</f>
        <v>0</v>
      </c>
      <c r="L277" s="3">
        <f>(H277+I277+J277)-F277</f>
        <v>0</v>
      </c>
    </row>
    <row r="278" spans="1:12" ht="20.100000000000001" customHeight="1" collapsed="1" thickBot="1" x14ac:dyDescent="0.25">
      <c r="A278" s="163" t="s">
        <v>144</v>
      </c>
      <c r="B278" s="177"/>
      <c r="C278" s="177"/>
      <c r="D278" s="178"/>
      <c r="E278" s="179"/>
      <c r="F278" s="180">
        <f>SUM(F279:F283)</f>
        <v>0</v>
      </c>
      <c r="G278" s="181" t="str">
        <f>IFERROR(F278/$F$398,"0,00 %")</f>
        <v>0,00 %</v>
      </c>
      <c r="H278" s="182">
        <f t="shared" si="74"/>
        <v>0</v>
      </c>
      <c r="I278" s="182">
        <f>SUM(I279:I283)</f>
        <v>0</v>
      </c>
      <c r="J278" s="208">
        <f>SUM(J279:J283)</f>
        <v>0</v>
      </c>
      <c r="K278" s="3"/>
      <c r="L278" s="3"/>
    </row>
    <row r="279" spans="1:12" ht="13.5" hidden="1" customHeight="1" outlineLevel="1" x14ac:dyDescent="0.2">
      <c r="A279" s="134" t="s">
        <v>145</v>
      </c>
      <c r="B279" s="67"/>
      <c r="C279" s="135"/>
      <c r="D279" s="27"/>
      <c r="E279" s="153"/>
      <c r="F279" s="14">
        <f>D279*E279</f>
        <v>0</v>
      </c>
      <c r="G279" s="98"/>
      <c r="H279" s="15">
        <f t="shared" si="74"/>
        <v>0</v>
      </c>
      <c r="I279" s="15"/>
      <c r="J279" s="16"/>
      <c r="K279" s="3">
        <f>D279*E279-F279</f>
        <v>0</v>
      </c>
      <c r="L279" s="3">
        <f>(H279+I279+J279)-F279</f>
        <v>0</v>
      </c>
    </row>
    <row r="280" spans="1:12" ht="13.5" hidden="1" customHeight="1" outlineLevel="1" x14ac:dyDescent="0.2">
      <c r="A280" s="134" t="s">
        <v>146</v>
      </c>
      <c r="B280" s="67"/>
      <c r="C280" s="135"/>
      <c r="D280" s="27"/>
      <c r="E280" s="153"/>
      <c r="F280" s="14">
        <f>D280*E280</f>
        <v>0</v>
      </c>
      <c r="G280" s="98"/>
      <c r="H280" s="15">
        <f t="shared" si="74"/>
        <v>0</v>
      </c>
      <c r="I280" s="15"/>
      <c r="J280" s="16"/>
      <c r="K280" s="3">
        <f>D280*E280-F280</f>
        <v>0</v>
      </c>
      <c r="L280" s="3">
        <f>(H280+I280+J280)-F280</f>
        <v>0</v>
      </c>
    </row>
    <row r="281" spans="1:12" ht="13.5" hidden="1" customHeight="1" outlineLevel="1" x14ac:dyDescent="0.2">
      <c r="A281" s="134" t="s">
        <v>147</v>
      </c>
      <c r="B281" s="67"/>
      <c r="C281" s="135"/>
      <c r="D281" s="27"/>
      <c r="E281" s="153"/>
      <c r="F281" s="14">
        <f>D281*E281</f>
        <v>0</v>
      </c>
      <c r="G281" s="98"/>
      <c r="H281" s="15">
        <f t="shared" si="74"/>
        <v>0</v>
      </c>
      <c r="I281" s="15"/>
      <c r="J281" s="16"/>
      <c r="K281" s="3">
        <f>D281*E281-F281</f>
        <v>0</v>
      </c>
      <c r="L281" s="3">
        <f>(H281+I281+J281)-F281</f>
        <v>0</v>
      </c>
    </row>
    <row r="282" spans="1:12" ht="13.5" hidden="1" customHeight="1" outlineLevel="1" x14ac:dyDescent="0.2">
      <c r="A282" s="134" t="s">
        <v>148</v>
      </c>
      <c r="B282" s="67"/>
      <c r="C282" s="135"/>
      <c r="D282" s="27"/>
      <c r="E282" s="153"/>
      <c r="F282" s="14">
        <f>D282*E282</f>
        <v>0</v>
      </c>
      <c r="G282" s="98"/>
      <c r="H282" s="15">
        <f t="shared" si="74"/>
        <v>0</v>
      </c>
      <c r="I282" s="15"/>
      <c r="J282" s="16"/>
      <c r="K282" s="3">
        <f>D282*E282-F282</f>
        <v>0</v>
      </c>
      <c r="L282" s="3">
        <f>(H282+I282+J282)-F282</f>
        <v>0</v>
      </c>
    </row>
    <row r="283" spans="1:12" ht="13.5" hidden="1" customHeight="1" outlineLevel="1" thickBot="1" x14ac:dyDescent="0.25">
      <c r="A283" s="134" t="s">
        <v>149</v>
      </c>
      <c r="B283" s="67"/>
      <c r="C283" s="135"/>
      <c r="D283" s="27"/>
      <c r="E283" s="153"/>
      <c r="F283" s="14">
        <f>D283*E283</f>
        <v>0</v>
      </c>
      <c r="G283" s="98"/>
      <c r="H283" s="15">
        <f t="shared" si="74"/>
        <v>0</v>
      </c>
      <c r="I283" s="15"/>
      <c r="J283" s="16"/>
      <c r="K283" s="3">
        <f>D283*E283-F283</f>
        <v>0</v>
      </c>
      <c r="L283" s="3">
        <f>(H283+I283+J283)-F283</f>
        <v>0</v>
      </c>
    </row>
    <row r="284" spans="1:12" ht="20.100000000000001" customHeight="1" collapsed="1" thickBot="1" x14ac:dyDescent="0.25">
      <c r="A284" s="163" t="s">
        <v>150</v>
      </c>
      <c r="B284" s="177"/>
      <c r="C284" s="177"/>
      <c r="D284" s="178"/>
      <c r="E284" s="179"/>
      <c r="F284" s="180">
        <f>SUM(F285:F289)</f>
        <v>0</v>
      </c>
      <c r="G284" s="181" t="str">
        <f>IFERROR(F284/$F$398,"0,00 %")</f>
        <v>0,00 %</v>
      </c>
      <c r="H284" s="182">
        <f t="shared" si="74"/>
        <v>0</v>
      </c>
      <c r="I284" s="182">
        <f>SUM(I285:I289)</f>
        <v>0</v>
      </c>
      <c r="J284" s="208">
        <f>SUM(J285:J289)</f>
        <v>0</v>
      </c>
      <c r="K284" s="3"/>
      <c r="L284" s="3"/>
    </row>
    <row r="285" spans="1:12" ht="13.5" hidden="1" customHeight="1" outlineLevel="1" x14ac:dyDescent="0.2">
      <c r="A285" s="134" t="s">
        <v>151</v>
      </c>
      <c r="B285" s="67"/>
      <c r="C285" s="135"/>
      <c r="D285" s="27"/>
      <c r="E285" s="153"/>
      <c r="F285" s="14">
        <f>D285*E285</f>
        <v>0</v>
      </c>
      <c r="G285" s="98"/>
      <c r="H285" s="15">
        <f t="shared" si="74"/>
        <v>0</v>
      </c>
      <c r="I285" s="15"/>
      <c r="J285" s="16"/>
      <c r="K285" s="3">
        <f>D285*E285-F285</f>
        <v>0</v>
      </c>
      <c r="L285" s="3">
        <f>(H285+I285+J285)-F285</f>
        <v>0</v>
      </c>
    </row>
    <row r="286" spans="1:12" ht="13.5" hidden="1" customHeight="1" outlineLevel="1" x14ac:dyDescent="0.2">
      <c r="A286" s="134" t="s">
        <v>152</v>
      </c>
      <c r="B286" s="67"/>
      <c r="C286" s="135"/>
      <c r="D286" s="27"/>
      <c r="E286" s="153"/>
      <c r="F286" s="14">
        <f>D286*E286</f>
        <v>0</v>
      </c>
      <c r="G286" s="98"/>
      <c r="H286" s="15">
        <f t="shared" si="74"/>
        <v>0</v>
      </c>
      <c r="I286" s="15"/>
      <c r="J286" s="16"/>
      <c r="K286" s="3">
        <f>D286*E286-F286</f>
        <v>0</v>
      </c>
      <c r="L286" s="3">
        <f>(H286+I286+J286)-F286</f>
        <v>0</v>
      </c>
    </row>
    <row r="287" spans="1:12" ht="13.5" hidden="1" customHeight="1" outlineLevel="1" x14ac:dyDescent="0.2">
      <c r="A287" s="134" t="s">
        <v>153</v>
      </c>
      <c r="B287" s="67"/>
      <c r="C287" s="135"/>
      <c r="D287" s="27"/>
      <c r="E287" s="153"/>
      <c r="F287" s="14">
        <f>D287*E287</f>
        <v>0</v>
      </c>
      <c r="G287" s="98"/>
      <c r="H287" s="15">
        <f t="shared" si="74"/>
        <v>0</v>
      </c>
      <c r="I287" s="15"/>
      <c r="J287" s="16"/>
      <c r="K287" s="3">
        <f>D287*E287-F287</f>
        <v>0</v>
      </c>
      <c r="L287" s="3">
        <f>(H287+I287+J287)-F287</f>
        <v>0</v>
      </c>
    </row>
    <row r="288" spans="1:12" ht="13.5" hidden="1" customHeight="1" outlineLevel="1" x14ac:dyDescent="0.2">
      <c r="A288" s="134" t="s">
        <v>154</v>
      </c>
      <c r="B288" s="67"/>
      <c r="C288" s="135"/>
      <c r="D288" s="27"/>
      <c r="E288" s="153"/>
      <c r="F288" s="14">
        <f>D288*E288</f>
        <v>0</v>
      </c>
      <c r="G288" s="98"/>
      <c r="H288" s="15">
        <f t="shared" si="74"/>
        <v>0</v>
      </c>
      <c r="I288" s="15"/>
      <c r="J288" s="16"/>
      <c r="K288" s="3">
        <f>D288*E288-F288</f>
        <v>0</v>
      </c>
      <c r="L288" s="3">
        <f>(H288+I288+J288)-F288</f>
        <v>0</v>
      </c>
    </row>
    <row r="289" spans="1:12" ht="13.5" hidden="1" customHeight="1" outlineLevel="1" thickBot="1" x14ac:dyDescent="0.25">
      <c r="A289" s="134" t="s">
        <v>155</v>
      </c>
      <c r="B289" s="67"/>
      <c r="C289" s="135"/>
      <c r="D289" s="27"/>
      <c r="E289" s="153"/>
      <c r="F289" s="14">
        <f>D289*E289</f>
        <v>0</v>
      </c>
      <c r="G289" s="98"/>
      <c r="H289" s="15">
        <f t="shared" si="74"/>
        <v>0</v>
      </c>
      <c r="I289" s="15"/>
      <c r="J289" s="16"/>
      <c r="K289" s="3">
        <f>D289*E289-F289</f>
        <v>0</v>
      </c>
      <c r="L289" s="3">
        <f>(H289+I289+J289)-F289</f>
        <v>0</v>
      </c>
    </row>
    <row r="290" spans="1:12" ht="20.100000000000001" customHeight="1" collapsed="1" thickBot="1" x14ac:dyDescent="0.25">
      <c r="A290" s="163" t="s">
        <v>156</v>
      </c>
      <c r="B290" s="177"/>
      <c r="C290" s="177"/>
      <c r="D290" s="178"/>
      <c r="E290" s="179"/>
      <c r="F290" s="180">
        <f>SUM(F291:F295)</f>
        <v>0</v>
      </c>
      <c r="G290" s="181" t="str">
        <f>IFERROR(F290/$F$398,"0,00 %")</f>
        <v>0,00 %</v>
      </c>
      <c r="H290" s="182">
        <f t="shared" si="74"/>
        <v>0</v>
      </c>
      <c r="I290" s="182">
        <f>SUM(I291:I295)</f>
        <v>0</v>
      </c>
      <c r="J290" s="208">
        <f>SUM(J291:J295)</f>
        <v>0</v>
      </c>
      <c r="K290" s="3"/>
      <c r="L290" s="3"/>
    </row>
    <row r="291" spans="1:12" ht="13.5" hidden="1" customHeight="1" outlineLevel="1" x14ac:dyDescent="0.2">
      <c r="A291" s="134" t="s">
        <v>157</v>
      </c>
      <c r="B291" s="67"/>
      <c r="C291" s="135"/>
      <c r="D291" s="27"/>
      <c r="E291" s="153"/>
      <c r="F291" s="14">
        <f>D291*E291</f>
        <v>0</v>
      </c>
      <c r="G291" s="98"/>
      <c r="H291" s="15">
        <f t="shared" si="74"/>
        <v>0</v>
      </c>
      <c r="I291" s="15"/>
      <c r="J291" s="16"/>
      <c r="K291" s="3">
        <f>D291*E291-F291</f>
        <v>0</v>
      </c>
      <c r="L291" s="3">
        <f>(H291+I291+J291)-F291</f>
        <v>0</v>
      </c>
    </row>
    <row r="292" spans="1:12" ht="13.5" hidden="1" customHeight="1" outlineLevel="1" x14ac:dyDescent="0.2">
      <c r="A292" s="134" t="s">
        <v>158</v>
      </c>
      <c r="B292" s="67"/>
      <c r="C292" s="135"/>
      <c r="D292" s="27"/>
      <c r="E292" s="153"/>
      <c r="F292" s="14">
        <f>D292*E292</f>
        <v>0</v>
      </c>
      <c r="G292" s="98"/>
      <c r="H292" s="15">
        <f t="shared" si="74"/>
        <v>0</v>
      </c>
      <c r="I292" s="15"/>
      <c r="J292" s="16"/>
      <c r="K292" s="3">
        <f>D292*E292-F292</f>
        <v>0</v>
      </c>
      <c r="L292" s="3">
        <f>(H292+I292+J292)-F292</f>
        <v>0</v>
      </c>
    </row>
    <row r="293" spans="1:12" ht="13.5" hidden="1" customHeight="1" outlineLevel="1" x14ac:dyDescent="0.2">
      <c r="A293" s="134" t="s">
        <v>159</v>
      </c>
      <c r="B293" s="67"/>
      <c r="C293" s="135"/>
      <c r="D293" s="27"/>
      <c r="E293" s="153"/>
      <c r="F293" s="14">
        <f>D293*E293</f>
        <v>0</v>
      </c>
      <c r="G293" s="98"/>
      <c r="H293" s="15">
        <f t="shared" si="74"/>
        <v>0</v>
      </c>
      <c r="I293" s="15"/>
      <c r="J293" s="16"/>
      <c r="K293" s="3">
        <f>D293*E293-F293</f>
        <v>0</v>
      </c>
      <c r="L293" s="3">
        <f>(H293+I293+J293)-F293</f>
        <v>0</v>
      </c>
    </row>
    <row r="294" spans="1:12" ht="13.5" hidden="1" customHeight="1" outlineLevel="1" x14ac:dyDescent="0.2">
      <c r="A294" s="134" t="s">
        <v>160</v>
      </c>
      <c r="B294" s="67"/>
      <c r="C294" s="135"/>
      <c r="D294" s="27"/>
      <c r="E294" s="153"/>
      <c r="F294" s="14">
        <f>D294*E294</f>
        <v>0</v>
      </c>
      <c r="G294" s="98"/>
      <c r="H294" s="15">
        <f t="shared" si="74"/>
        <v>0</v>
      </c>
      <c r="I294" s="15"/>
      <c r="J294" s="16"/>
      <c r="K294" s="3">
        <f>D294*E294-F294</f>
        <v>0</v>
      </c>
      <c r="L294" s="3">
        <f>(H294+I294+J294)-F294</f>
        <v>0</v>
      </c>
    </row>
    <row r="295" spans="1:12" ht="13.5" hidden="1" customHeight="1" outlineLevel="1" thickBot="1" x14ac:dyDescent="0.25">
      <c r="A295" s="134" t="s">
        <v>161</v>
      </c>
      <c r="B295" s="67"/>
      <c r="C295" s="135"/>
      <c r="D295" s="27"/>
      <c r="E295" s="153"/>
      <c r="F295" s="14">
        <f>D295*E295</f>
        <v>0</v>
      </c>
      <c r="G295" s="98"/>
      <c r="H295" s="15">
        <f t="shared" ref="H295:H358" si="75">F295-(SUM(I295:J295))</f>
        <v>0</v>
      </c>
      <c r="I295" s="15"/>
      <c r="J295" s="16"/>
      <c r="K295" s="3">
        <f>D295*E295-F295</f>
        <v>0</v>
      </c>
      <c r="L295" s="3">
        <f>(H295+I295+J295)-F295</f>
        <v>0</v>
      </c>
    </row>
    <row r="296" spans="1:12" ht="20.100000000000001" customHeight="1" collapsed="1" thickBot="1" x14ac:dyDescent="0.25">
      <c r="A296" s="163" t="s">
        <v>162</v>
      </c>
      <c r="B296" s="177"/>
      <c r="C296" s="177"/>
      <c r="D296" s="178"/>
      <c r="E296" s="179"/>
      <c r="F296" s="180">
        <f>SUM(F297:F301)</f>
        <v>0</v>
      </c>
      <c r="G296" s="181" t="str">
        <f>IFERROR(F296/$F$398,"0,00 %")</f>
        <v>0,00 %</v>
      </c>
      <c r="H296" s="182">
        <f t="shared" si="75"/>
        <v>0</v>
      </c>
      <c r="I296" s="182">
        <f>SUM(I297:I301)</f>
        <v>0</v>
      </c>
      <c r="J296" s="208">
        <f>SUM(J297:J301)</f>
        <v>0</v>
      </c>
      <c r="K296" s="3"/>
      <c r="L296" s="3"/>
    </row>
    <row r="297" spans="1:12" ht="13.5" hidden="1" customHeight="1" outlineLevel="1" x14ac:dyDescent="0.2">
      <c r="A297" s="134" t="s">
        <v>163</v>
      </c>
      <c r="B297" s="67"/>
      <c r="C297" s="135"/>
      <c r="D297" s="27"/>
      <c r="E297" s="153"/>
      <c r="F297" s="14">
        <f>D297*E297</f>
        <v>0</v>
      </c>
      <c r="G297" s="98"/>
      <c r="H297" s="15">
        <f t="shared" si="75"/>
        <v>0</v>
      </c>
      <c r="I297" s="15"/>
      <c r="J297" s="16"/>
      <c r="K297" s="3">
        <f>D297*E297-F297</f>
        <v>0</v>
      </c>
      <c r="L297" s="3">
        <f>(H297+I297+J297)-F297</f>
        <v>0</v>
      </c>
    </row>
    <row r="298" spans="1:12" ht="13.5" hidden="1" customHeight="1" outlineLevel="1" x14ac:dyDescent="0.2">
      <c r="A298" s="134" t="s">
        <v>164</v>
      </c>
      <c r="B298" s="67"/>
      <c r="C298" s="135"/>
      <c r="D298" s="27"/>
      <c r="E298" s="153"/>
      <c r="F298" s="14">
        <f>D298*E298</f>
        <v>0</v>
      </c>
      <c r="G298" s="98"/>
      <c r="H298" s="15">
        <f t="shared" si="75"/>
        <v>0</v>
      </c>
      <c r="I298" s="15"/>
      <c r="J298" s="16"/>
      <c r="K298" s="3">
        <f>D298*E298-F298</f>
        <v>0</v>
      </c>
      <c r="L298" s="3">
        <f>(H298+I298+J298)-F298</f>
        <v>0</v>
      </c>
    </row>
    <row r="299" spans="1:12" ht="13.5" hidden="1" customHeight="1" outlineLevel="1" x14ac:dyDescent="0.2">
      <c r="A299" s="134" t="s">
        <v>165</v>
      </c>
      <c r="B299" s="67"/>
      <c r="C299" s="135"/>
      <c r="D299" s="27"/>
      <c r="E299" s="153"/>
      <c r="F299" s="14">
        <f>D299*E299</f>
        <v>0</v>
      </c>
      <c r="G299" s="98"/>
      <c r="H299" s="15">
        <f t="shared" si="75"/>
        <v>0</v>
      </c>
      <c r="I299" s="15"/>
      <c r="J299" s="16"/>
      <c r="K299" s="3">
        <f>D299*E299-F299</f>
        <v>0</v>
      </c>
      <c r="L299" s="3">
        <f>(H299+I299+J299)-F299</f>
        <v>0</v>
      </c>
    </row>
    <row r="300" spans="1:12" ht="13.5" hidden="1" customHeight="1" outlineLevel="1" x14ac:dyDescent="0.2">
      <c r="A300" s="134" t="s">
        <v>166</v>
      </c>
      <c r="B300" s="67"/>
      <c r="C300" s="135"/>
      <c r="D300" s="27"/>
      <c r="E300" s="153"/>
      <c r="F300" s="14">
        <f>D300*E300</f>
        <v>0</v>
      </c>
      <c r="G300" s="98"/>
      <c r="H300" s="15">
        <f t="shared" si="75"/>
        <v>0</v>
      </c>
      <c r="I300" s="15"/>
      <c r="J300" s="16"/>
      <c r="K300" s="3">
        <f>D300*E300-F300</f>
        <v>0</v>
      </c>
      <c r="L300" s="3">
        <f>(H300+I300+J300)-F300</f>
        <v>0</v>
      </c>
    </row>
    <row r="301" spans="1:12" ht="13.5" hidden="1" customHeight="1" outlineLevel="1" thickBot="1" x14ac:dyDescent="0.25">
      <c r="A301" s="134" t="s">
        <v>167</v>
      </c>
      <c r="B301" s="67"/>
      <c r="C301" s="135"/>
      <c r="D301" s="27"/>
      <c r="E301" s="153"/>
      <c r="F301" s="14">
        <f>D301*E301</f>
        <v>0</v>
      </c>
      <c r="G301" s="98"/>
      <c r="H301" s="15">
        <f t="shared" si="75"/>
        <v>0</v>
      </c>
      <c r="I301" s="15"/>
      <c r="J301" s="16"/>
      <c r="K301" s="3">
        <f>D301*E301-F301</f>
        <v>0</v>
      </c>
      <c r="L301" s="3">
        <f>(H301+I301+J301)-F301</f>
        <v>0</v>
      </c>
    </row>
    <row r="302" spans="1:12" ht="20.100000000000001" customHeight="1" collapsed="1" thickBot="1" x14ac:dyDescent="0.25">
      <c r="A302" s="163" t="s">
        <v>168</v>
      </c>
      <c r="B302" s="177"/>
      <c r="C302" s="177"/>
      <c r="D302" s="178"/>
      <c r="E302" s="179"/>
      <c r="F302" s="180">
        <f>SUM(F303:F307)</f>
        <v>0</v>
      </c>
      <c r="G302" s="181" t="str">
        <f>IFERROR(F302/$F$398,"0,00 %")</f>
        <v>0,00 %</v>
      </c>
      <c r="H302" s="182">
        <f t="shared" si="75"/>
        <v>0</v>
      </c>
      <c r="I302" s="182">
        <f>SUM(I303:I307)</f>
        <v>0</v>
      </c>
      <c r="J302" s="208">
        <f>SUM(J303:J307)</f>
        <v>0</v>
      </c>
      <c r="K302" s="3"/>
      <c r="L302" s="3"/>
    </row>
    <row r="303" spans="1:12" ht="13.5" hidden="1" customHeight="1" outlineLevel="1" x14ac:dyDescent="0.2">
      <c r="A303" s="134" t="s">
        <v>169</v>
      </c>
      <c r="B303" s="67"/>
      <c r="C303" s="135"/>
      <c r="D303" s="27"/>
      <c r="E303" s="153"/>
      <c r="F303" s="14">
        <f>D303*E303</f>
        <v>0</v>
      </c>
      <c r="G303" s="98"/>
      <c r="H303" s="15">
        <f t="shared" si="75"/>
        <v>0</v>
      </c>
      <c r="I303" s="15"/>
      <c r="J303" s="16"/>
      <c r="K303" s="3">
        <f>D303*E303-F303</f>
        <v>0</v>
      </c>
      <c r="L303" s="3">
        <f>(H303+I303+J303)-F303</f>
        <v>0</v>
      </c>
    </row>
    <row r="304" spans="1:12" ht="13.5" hidden="1" customHeight="1" outlineLevel="1" x14ac:dyDescent="0.2">
      <c r="A304" s="134" t="s">
        <v>170</v>
      </c>
      <c r="B304" s="67"/>
      <c r="C304" s="135"/>
      <c r="D304" s="27"/>
      <c r="E304" s="153"/>
      <c r="F304" s="14">
        <f>D304*E304</f>
        <v>0</v>
      </c>
      <c r="G304" s="98"/>
      <c r="H304" s="15">
        <f t="shared" si="75"/>
        <v>0</v>
      </c>
      <c r="I304" s="15"/>
      <c r="J304" s="16"/>
      <c r="K304" s="3">
        <f>D304*E304-F304</f>
        <v>0</v>
      </c>
      <c r="L304" s="3">
        <f>(H304+I304+J304)-F304</f>
        <v>0</v>
      </c>
    </row>
    <row r="305" spans="1:12" ht="13.5" hidden="1" customHeight="1" outlineLevel="1" x14ac:dyDescent="0.2">
      <c r="A305" s="134" t="s">
        <v>171</v>
      </c>
      <c r="B305" s="67"/>
      <c r="C305" s="135"/>
      <c r="D305" s="27"/>
      <c r="E305" s="153"/>
      <c r="F305" s="14">
        <f>D305*E305</f>
        <v>0</v>
      </c>
      <c r="G305" s="98"/>
      <c r="H305" s="15">
        <f t="shared" si="75"/>
        <v>0</v>
      </c>
      <c r="I305" s="15"/>
      <c r="J305" s="16"/>
      <c r="K305" s="3">
        <f>D305*E305-F305</f>
        <v>0</v>
      </c>
      <c r="L305" s="3">
        <f>(H305+I305+J305)-F305</f>
        <v>0</v>
      </c>
    </row>
    <row r="306" spans="1:12" ht="13.5" hidden="1" customHeight="1" outlineLevel="1" x14ac:dyDescent="0.2">
      <c r="A306" s="134" t="s">
        <v>172</v>
      </c>
      <c r="B306" s="67"/>
      <c r="C306" s="135"/>
      <c r="D306" s="27"/>
      <c r="E306" s="153"/>
      <c r="F306" s="14">
        <f>D306*E306</f>
        <v>0</v>
      </c>
      <c r="G306" s="98"/>
      <c r="H306" s="15">
        <f t="shared" si="75"/>
        <v>0</v>
      </c>
      <c r="I306" s="15"/>
      <c r="J306" s="16"/>
      <c r="K306" s="3">
        <f>D306*E306-F306</f>
        <v>0</v>
      </c>
      <c r="L306" s="3">
        <f>(H306+I306+J306)-F306</f>
        <v>0</v>
      </c>
    </row>
    <row r="307" spans="1:12" ht="13.5" hidden="1" customHeight="1" outlineLevel="1" thickBot="1" x14ac:dyDescent="0.25">
      <c r="A307" s="134" t="s">
        <v>173</v>
      </c>
      <c r="B307" s="67"/>
      <c r="C307" s="135"/>
      <c r="D307" s="27"/>
      <c r="E307" s="153"/>
      <c r="F307" s="14">
        <f>D307*E307</f>
        <v>0</v>
      </c>
      <c r="G307" s="98"/>
      <c r="H307" s="15">
        <f t="shared" si="75"/>
        <v>0</v>
      </c>
      <c r="I307" s="15"/>
      <c r="J307" s="16"/>
      <c r="K307" s="3">
        <f>D307*E307-F307</f>
        <v>0</v>
      </c>
      <c r="L307" s="3">
        <f>(H307+I307+J307)-F307</f>
        <v>0</v>
      </c>
    </row>
    <row r="308" spans="1:12" ht="20.100000000000001" customHeight="1" collapsed="1" thickBot="1" x14ac:dyDescent="0.25">
      <c r="A308" s="163" t="s">
        <v>174</v>
      </c>
      <c r="B308" s="177"/>
      <c r="C308" s="177"/>
      <c r="D308" s="178"/>
      <c r="E308" s="179"/>
      <c r="F308" s="180">
        <f>SUM(F309:F313)</f>
        <v>0</v>
      </c>
      <c r="G308" s="181" t="str">
        <f>IFERROR(F308/$F$398,"0,00 %")</f>
        <v>0,00 %</v>
      </c>
      <c r="H308" s="182">
        <f t="shared" si="75"/>
        <v>0</v>
      </c>
      <c r="I308" s="182">
        <f>SUM(I309:I313)</f>
        <v>0</v>
      </c>
      <c r="J308" s="208">
        <f>SUM(J309:J313)</f>
        <v>0</v>
      </c>
      <c r="K308" s="3"/>
      <c r="L308" s="3"/>
    </row>
    <row r="309" spans="1:12" ht="13.5" hidden="1" customHeight="1" outlineLevel="1" x14ac:dyDescent="0.2">
      <c r="A309" s="134" t="s">
        <v>175</v>
      </c>
      <c r="B309" s="67"/>
      <c r="C309" s="135"/>
      <c r="D309" s="27"/>
      <c r="E309" s="153"/>
      <c r="F309" s="14">
        <f>D309*E309</f>
        <v>0</v>
      </c>
      <c r="G309" s="98"/>
      <c r="H309" s="15">
        <f t="shared" si="75"/>
        <v>0</v>
      </c>
      <c r="I309" s="15"/>
      <c r="J309" s="16"/>
      <c r="K309" s="3">
        <f>D309*E309-F309</f>
        <v>0</v>
      </c>
      <c r="L309" s="3">
        <f>(H309+I309+J309)-F309</f>
        <v>0</v>
      </c>
    </row>
    <row r="310" spans="1:12" ht="13.5" hidden="1" customHeight="1" outlineLevel="1" x14ac:dyDescent="0.2">
      <c r="A310" s="134" t="s">
        <v>176</v>
      </c>
      <c r="B310" s="67"/>
      <c r="C310" s="135"/>
      <c r="D310" s="27"/>
      <c r="E310" s="153"/>
      <c r="F310" s="14">
        <f>D310*E310</f>
        <v>0</v>
      </c>
      <c r="G310" s="98"/>
      <c r="H310" s="15">
        <f t="shared" si="75"/>
        <v>0</v>
      </c>
      <c r="I310" s="15"/>
      <c r="J310" s="16"/>
      <c r="K310" s="3">
        <f>D310*E310-F310</f>
        <v>0</v>
      </c>
      <c r="L310" s="3">
        <f>(H310+I310+J310)-F310</f>
        <v>0</v>
      </c>
    </row>
    <row r="311" spans="1:12" ht="13.5" hidden="1" customHeight="1" outlineLevel="1" x14ac:dyDescent="0.2">
      <c r="A311" s="134" t="s">
        <v>177</v>
      </c>
      <c r="B311" s="67"/>
      <c r="C311" s="135"/>
      <c r="D311" s="27"/>
      <c r="E311" s="153"/>
      <c r="F311" s="14">
        <f>D311*E311</f>
        <v>0</v>
      </c>
      <c r="G311" s="98"/>
      <c r="H311" s="15">
        <f t="shared" si="75"/>
        <v>0</v>
      </c>
      <c r="I311" s="15"/>
      <c r="J311" s="16"/>
      <c r="K311" s="3">
        <f>D311*E311-F311</f>
        <v>0</v>
      </c>
      <c r="L311" s="3">
        <f>(H311+I311+J311)-F311</f>
        <v>0</v>
      </c>
    </row>
    <row r="312" spans="1:12" ht="13.5" hidden="1" customHeight="1" outlineLevel="1" x14ac:dyDescent="0.2">
      <c r="A312" s="134" t="s">
        <v>178</v>
      </c>
      <c r="B312" s="67"/>
      <c r="C312" s="135"/>
      <c r="D312" s="27"/>
      <c r="E312" s="153"/>
      <c r="F312" s="14">
        <f>D312*E312</f>
        <v>0</v>
      </c>
      <c r="G312" s="98"/>
      <c r="H312" s="15">
        <f t="shared" si="75"/>
        <v>0</v>
      </c>
      <c r="I312" s="15"/>
      <c r="J312" s="16"/>
      <c r="K312" s="3">
        <f>D312*E312-F312</f>
        <v>0</v>
      </c>
      <c r="L312" s="3">
        <f>(H312+I312+J312)-F312</f>
        <v>0</v>
      </c>
    </row>
    <row r="313" spans="1:12" ht="13.5" hidden="1" customHeight="1" outlineLevel="1" thickBot="1" x14ac:dyDescent="0.25">
      <c r="A313" s="134" t="s">
        <v>179</v>
      </c>
      <c r="B313" s="67"/>
      <c r="C313" s="135"/>
      <c r="D313" s="27"/>
      <c r="E313" s="153"/>
      <c r="F313" s="14">
        <f>D313*E313</f>
        <v>0</v>
      </c>
      <c r="G313" s="98"/>
      <c r="H313" s="15">
        <f t="shared" si="75"/>
        <v>0</v>
      </c>
      <c r="I313" s="15"/>
      <c r="J313" s="16"/>
      <c r="K313" s="3">
        <f>D313*E313-F313</f>
        <v>0</v>
      </c>
      <c r="L313" s="3">
        <f>(H313+I313+J313)-F313</f>
        <v>0</v>
      </c>
    </row>
    <row r="314" spans="1:12" ht="20.100000000000001" customHeight="1" collapsed="1" thickBot="1" x14ac:dyDescent="0.25">
      <c r="A314" s="163" t="s">
        <v>180</v>
      </c>
      <c r="B314" s="177"/>
      <c r="C314" s="177"/>
      <c r="D314" s="178"/>
      <c r="E314" s="179"/>
      <c r="F314" s="180">
        <f>SUM(F315:F319)</f>
        <v>0</v>
      </c>
      <c r="G314" s="181" t="str">
        <f>IFERROR(F314/$F$398,"0,00 %")</f>
        <v>0,00 %</v>
      </c>
      <c r="H314" s="182">
        <f t="shared" si="75"/>
        <v>0</v>
      </c>
      <c r="I314" s="182">
        <f>SUM(I315:I319)</f>
        <v>0</v>
      </c>
      <c r="J314" s="208">
        <f>SUM(J315:J319)</f>
        <v>0</v>
      </c>
      <c r="K314" s="3"/>
      <c r="L314" s="3"/>
    </row>
    <row r="315" spans="1:12" ht="13.5" hidden="1" customHeight="1" outlineLevel="1" x14ac:dyDescent="0.2">
      <c r="A315" s="134" t="s">
        <v>181</v>
      </c>
      <c r="B315" s="67"/>
      <c r="C315" s="135"/>
      <c r="D315" s="27"/>
      <c r="E315" s="153"/>
      <c r="F315" s="14">
        <f>D315*E315</f>
        <v>0</v>
      </c>
      <c r="G315" s="98"/>
      <c r="H315" s="15">
        <f t="shared" si="75"/>
        <v>0</v>
      </c>
      <c r="I315" s="15"/>
      <c r="J315" s="16"/>
      <c r="K315" s="3">
        <f>D315*E315-F315</f>
        <v>0</v>
      </c>
      <c r="L315" s="3">
        <f>(H315+I315+J315)-F315</f>
        <v>0</v>
      </c>
    </row>
    <row r="316" spans="1:12" ht="13.5" hidden="1" customHeight="1" outlineLevel="1" x14ac:dyDescent="0.2">
      <c r="A316" s="134" t="s">
        <v>182</v>
      </c>
      <c r="B316" s="67"/>
      <c r="C316" s="135"/>
      <c r="D316" s="27"/>
      <c r="E316" s="153"/>
      <c r="F316" s="14">
        <f>D316*E316</f>
        <v>0</v>
      </c>
      <c r="G316" s="98"/>
      <c r="H316" s="15">
        <f t="shared" si="75"/>
        <v>0</v>
      </c>
      <c r="I316" s="15"/>
      <c r="J316" s="16"/>
      <c r="K316" s="3">
        <f>D316*E316-F316</f>
        <v>0</v>
      </c>
      <c r="L316" s="3">
        <f>(H316+I316+J316)-F316</f>
        <v>0</v>
      </c>
    </row>
    <row r="317" spans="1:12" ht="13.5" hidden="1" customHeight="1" outlineLevel="1" x14ac:dyDescent="0.2">
      <c r="A317" s="134" t="s">
        <v>183</v>
      </c>
      <c r="B317" s="67"/>
      <c r="C317" s="135"/>
      <c r="D317" s="27"/>
      <c r="E317" s="153"/>
      <c r="F317" s="14">
        <f>D317*E317</f>
        <v>0</v>
      </c>
      <c r="G317" s="98"/>
      <c r="H317" s="15">
        <f t="shared" si="75"/>
        <v>0</v>
      </c>
      <c r="I317" s="15"/>
      <c r="J317" s="16"/>
      <c r="K317" s="3">
        <f>D317*E317-F317</f>
        <v>0</v>
      </c>
      <c r="L317" s="3">
        <f>(H317+I317+J317)-F317</f>
        <v>0</v>
      </c>
    </row>
    <row r="318" spans="1:12" ht="13.5" hidden="1" customHeight="1" outlineLevel="1" x14ac:dyDescent="0.2">
      <c r="A318" s="134" t="s">
        <v>184</v>
      </c>
      <c r="B318" s="67"/>
      <c r="C318" s="135"/>
      <c r="D318" s="27"/>
      <c r="E318" s="153"/>
      <c r="F318" s="14">
        <f>D318*E318</f>
        <v>0</v>
      </c>
      <c r="G318" s="98"/>
      <c r="H318" s="15">
        <f t="shared" si="75"/>
        <v>0</v>
      </c>
      <c r="I318" s="15"/>
      <c r="J318" s="16"/>
      <c r="K318" s="3">
        <f>D318*E318-F318</f>
        <v>0</v>
      </c>
      <c r="L318" s="3">
        <f>(H318+I318+J318)-F318</f>
        <v>0</v>
      </c>
    </row>
    <row r="319" spans="1:12" ht="13.5" hidden="1" customHeight="1" outlineLevel="1" thickBot="1" x14ac:dyDescent="0.25">
      <c r="A319" s="134" t="s">
        <v>185</v>
      </c>
      <c r="B319" s="67"/>
      <c r="C319" s="135"/>
      <c r="D319" s="27"/>
      <c r="E319" s="153"/>
      <c r="F319" s="14">
        <f>D319*E319</f>
        <v>0</v>
      </c>
      <c r="G319" s="98"/>
      <c r="H319" s="15">
        <f t="shared" si="75"/>
        <v>0</v>
      </c>
      <c r="I319" s="15"/>
      <c r="J319" s="16"/>
      <c r="K319" s="3">
        <f>D319*E319-F319</f>
        <v>0</v>
      </c>
      <c r="L319" s="3">
        <f>(H319+I319+J319)-F319</f>
        <v>0</v>
      </c>
    </row>
    <row r="320" spans="1:12" ht="20.100000000000001" customHeight="1" collapsed="1" thickBot="1" x14ac:dyDescent="0.25">
      <c r="A320" s="163" t="s">
        <v>186</v>
      </c>
      <c r="B320" s="177"/>
      <c r="C320" s="177"/>
      <c r="D320" s="178"/>
      <c r="E320" s="179"/>
      <c r="F320" s="180">
        <f>SUM(F321:F325)</f>
        <v>0</v>
      </c>
      <c r="G320" s="181" t="str">
        <f>IFERROR(F320/$F$398,"0,00 %")</f>
        <v>0,00 %</v>
      </c>
      <c r="H320" s="182">
        <f t="shared" si="75"/>
        <v>0</v>
      </c>
      <c r="I320" s="182">
        <f>SUM(I321:I325)</f>
        <v>0</v>
      </c>
      <c r="J320" s="208">
        <f>SUM(J321:J325)</f>
        <v>0</v>
      </c>
      <c r="K320" s="3"/>
      <c r="L320" s="3"/>
    </row>
    <row r="321" spans="1:12" ht="13.5" hidden="1" customHeight="1" outlineLevel="1" x14ac:dyDescent="0.2">
      <c r="A321" s="134" t="s">
        <v>187</v>
      </c>
      <c r="B321" s="67"/>
      <c r="C321" s="135"/>
      <c r="D321" s="27"/>
      <c r="E321" s="153"/>
      <c r="F321" s="14">
        <f>D321*E321</f>
        <v>0</v>
      </c>
      <c r="G321" s="98"/>
      <c r="H321" s="15">
        <f t="shared" si="75"/>
        <v>0</v>
      </c>
      <c r="I321" s="15"/>
      <c r="J321" s="16"/>
      <c r="K321" s="3">
        <f>D321*E321-F321</f>
        <v>0</v>
      </c>
      <c r="L321" s="3">
        <f>(H321+I321+J321)-F321</f>
        <v>0</v>
      </c>
    </row>
    <row r="322" spans="1:12" ht="13.5" hidden="1" customHeight="1" outlineLevel="1" x14ac:dyDescent="0.2">
      <c r="A322" s="134" t="s">
        <v>188</v>
      </c>
      <c r="B322" s="67"/>
      <c r="C322" s="135"/>
      <c r="D322" s="27"/>
      <c r="E322" s="153"/>
      <c r="F322" s="14">
        <f>D322*E322</f>
        <v>0</v>
      </c>
      <c r="G322" s="98"/>
      <c r="H322" s="15">
        <f t="shared" si="75"/>
        <v>0</v>
      </c>
      <c r="I322" s="15"/>
      <c r="J322" s="16"/>
      <c r="K322" s="3">
        <f>D322*E322-F322</f>
        <v>0</v>
      </c>
      <c r="L322" s="3">
        <f>(H322+I322+J322)-F322</f>
        <v>0</v>
      </c>
    </row>
    <row r="323" spans="1:12" ht="13.5" hidden="1" customHeight="1" outlineLevel="1" x14ac:dyDescent="0.2">
      <c r="A323" s="134" t="s">
        <v>189</v>
      </c>
      <c r="B323" s="67"/>
      <c r="C323" s="135"/>
      <c r="D323" s="27"/>
      <c r="E323" s="153"/>
      <c r="F323" s="14">
        <f>D323*E323</f>
        <v>0</v>
      </c>
      <c r="G323" s="98"/>
      <c r="H323" s="15">
        <f t="shared" si="75"/>
        <v>0</v>
      </c>
      <c r="I323" s="15"/>
      <c r="J323" s="16"/>
      <c r="K323" s="3">
        <f>D323*E323-F323</f>
        <v>0</v>
      </c>
      <c r="L323" s="3">
        <f>(H323+I323+J323)-F323</f>
        <v>0</v>
      </c>
    </row>
    <row r="324" spans="1:12" ht="13.5" hidden="1" customHeight="1" outlineLevel="1" x14ac:dyDescent="0.2">
      <c r="A324" s="134" t="s">
        <v>190</v>
      </c>
      <c r="B324" s="67"/>
      <c r="C324" s="135"/>
      <c r="D324" s="27"/>
      <c r="E324" s="153"/>
      <c r="F324" s="14">
        <f>D324*E324</f>
        <v>0</v>
      </c>
      <c r="G324" s="98"/>
      <c r="H324" s="15">
        <f t="shared" si="75"/>
        <v>0</v>
      </c>
      <c r="I324" s="15"/>
      <c r="J324" s="16"/>
      <c r="K324" s="3">
        <f>D324*E324-F324</f>
        <v>0</v>
      </c>
      <c r="L324" s="3">
        <f>(H324+I324+J324)-F324</f>
        <v>0</v>
      </c>
    </row>
    <row r="325" spans="1:12" ht="13.5" hidden="1" customHeight="1" outlineLevel="1" thickBot="1" x14ac:dyDescent="0.25">
      <c r="A325" s="134" t="s">
        <v>191</v>
      </c>
      <c r="B325" s="67"/>
      <c r="C325" s="135"/>
      <c r="D325" s="27"/>
      <c r="E325" s="153"/>
      <c r="F325" s="14">
        <f>D325*E325</f>
        <v>0</v>
      </c>
      <c r="G325" s="98"/>
      <c r="H325" s="15">
        <f t="shared" si="75"/>
        <v>0</v>
      </c>
      <c r="I325" s="15"/>
      <c r="J325" s="16"/>
      <c r="K325" s="3">
        <f>D325*E325-F325</f>
        <v>0</v>
      </c>
      <c r="L325" s="3">
        <f>(H325+I325+J325)-F325</f>
        <v>0</v>
      </c>
    </row>
    <row r="326" spans="1:12" ht="20.100000000000001" customHeight="1" collapsed="1" thickBot="1" x14ac:dyDescent="0.25">
      <c r="A326" s="163" t="s">
        <v>192</v>
      </c>
      <c r="B326" s="177"/>
      <c r="C326" s="177"/>
      <c r="D326" s="178"/>
      <c r="E326" s="179"/>
      <c r="F326" s="180">
        <f>SUM(F327:F331)</f>
        <v>0</v>
      </c>
      <c r="G326" s="181" t="str">
        <f>IFERROR(F326/$F$398,"0,00 %")</f>
        <v>0,00 %</v>
      </c>
      <c r="H326" s="182">
        <f t="shared" si="75"/>
        <v>0</v>
      </c>
      <c r="I326" s="182">
        <f>SUM(I327:I331)</f>
        <v>0</v>
      </c>
      <c r="J326" s="208">
        <f>SUM(J327:J331)</f>
        <v>0</v>
      </c>
      <c r="K326" s="3"/>
      <c r="L326" s="3"/>
    </row>
    <row r="327" spans="1:12" ht="13.5" hidden="1" customHeight="1" outlineLevel="1" x14ac:dyDescent="0.2">
      <c r="A327" s="134" t="s">
        <v>193</v>
      </c>
      <c r="B327" s="67"/>
      <c r="C327" s="135"/>
      <c r="D327" s="27"/>
      <c r="E327" s="153"/>
      <c r="F327" s="14">
        <f>D327*E327</f>
        <v>0</v>
      </c>
      <c r="G327" s="98"/>
      <c r="H327" s="15">
        <f t="shared" si="75"/>
        <v>0</v>
      </c>
      <c r="I327" s="15"/>
      <c r="J327" s="16"/>
      <c r="K327" s="3">
        <f>D327*E327-F327</f>
        <v>0</v>
      </c>
      <c r="L327" s="3">
        <f>(H327+I327+J327)-F327</f>
        <v>0</v>
      </c>
    </row>
    <row r="328" spans="1:12" ht="13.5" hidden="1" customHeight="1" outlineLevel="1" x14ac:dyDescent="0.2">
      <c r="A328" s="134" t="s">
        <v>194</v>
      </c>
      <c r="B328" s="67"/>
      <c r="C328" s="135"/>
      <c r="D328" s="27"/>
      <c r="E328" s="153"/>
      <c r="F328" s="14">
        <f>D328*E328</f>
        <v>0</v>
      </c>
      <c r="G328" s="98"/>
      <c r="H328" s="15">
        <f t="shared" si="75"/>
        <v>0</v>
      </c>
      <c r="I328" s="15"/>
      <c r="J328" s="16"/>
      <c r="K328" s="3">
        <f>D328*E328-F328</f>
        <v>0</v>
      </c>
      <c r="L328" s="3">
        <f>(H328+I328+J328)-F328</f>
        <v>0</v>
      </c>
    </row>
    <row r="329" spans="1:12" ht="13.5" hidden="1" customHeight="1" outlineLevel="1" x14ac:dyDescent="0.2">
      <c r="A329" s="134" t="s">
        <v>195</v>
      </c>
      <c r="B329" s="67"/>
      <c r="C329" s="135"/>
      <c r="D329" s="27"/>
      <c r="E329" s="153"/>
      <c r="F329" s="14">
        <f>D329*E329</f>
        <v>0</v>
      </c>
      <c r="G329" s="98"/>
      <c r="H329" s="15">
        <f t="shared" si="75"/>
        <v>0</v>
      </c>
      <c r="I329" s="15"/>
      <c r="J329" s="16"/>
      <c r="K329" s="3">
        <f>D329*E329-F329</f>
        <v>0</v>
      </c>
      <c r="L329" s="3">
        <f>(H329+I329+J329)-F329</f>
        <v>0</v>
      </c>
    </row>
    <row r="330" spans="1:12" ht="13.5" hidden="1" customHeight="1" outlineLevel="1" x14ac:dyDescent="0.2">
      <c r="A330" s="134" t="s">
        <v>196</v>
      </c>
      <c r="B330" s="67"/>
      <c r="C330" s="135"/>
      <c r="D330" s="27"/>
      <c r="E330" s="153"/>
      <c r="F330" s="14">
        <f>D330*E330</f>
        <v>0</v>
      </c>
      <c r="G330" s="98"/>
      <c r="H330" s="15">
        <f t="shared" si="75"/>
        <v>0</v>
      </c>
      <c r="I330" s="15"/>
      <c r="J330" s="16"/>
      <c r="K330" s="3">
        <f>D330*E330-F330</f>
        <v>0</v>
      </c>
      <c r="L330" s="3">
        <f>(H330+I330+J330)-F330</f>
        <v>0</v>
      </c>
    </row>
    <row r="331" spans="1:12" ht="13.5" hidden="1" customHeight="1" outlineLevel="1" thickBot="1" x14ac:dyDescent="0.25">
      <c r="A331" s="134" t="s">
        <v>197</v>
      </c>
      <c r="B331" s="67"/>
      <c r="C331" s="135"/>
      <c r="D331" s="27"/>
      <c r="E331" s="153"/>
      <c r="F331" s="14">
        <f>D331*E331</f>
        <v>0</v>
      </c>
      <c r="G331" s="98"/>
      <c r="H331" s="15">
        <f t="shared" si="75"/>
        <v>0</v>
      </c>
      <c r="I331" s="15"/>
      <c r="J331" s="16"/>
      <c r="K331" s="3">
        <f>D331*E331-F331</f>
        <v>0</v>
      </c>
      <c r="L331" s="3">
        <f>(H331+I331+J331)-F331</f>
        <v>0</v>
      </c>
    </row>
    <row r="332" spans="1:12" ht="20.100000000000001" customHeight="1" collapsed="1" thickBot="1" x14ac:dyDescent="0.25">
      <c r="A332" s="163" t="s">
        <v>198</v>
      </c>
      <c r="B332" s="177"/>
      <c r="C332" s="177"/>
      <c r="D332" s="178"/>
      <c r="E332" s="179"/>
      <c r="F332" s="180">
        <f>SUM(F333:F337)</f>
        <v>0</v>
      </c>
      <c r="G332" s="181" t="str">
        <f>IFERROR(F332/$F$398,"0,00 %")</f>
        <v>0,00 %</v>
      </c>
      <c r="H332" s="182">
        <f t="shared" si="75"/>
        <v>0</v>
      </c>
      <c r="I332" s="182">
        <f>SUM(I333:I337)</f>
        <v>0</v>
      </c>
      <c r="J332" s="208">
        <f>SUM(J333:J337)</f>
        <v>0</v>
      </c>
      <c r="K332" s="3"/>
      <c r="L332" s="3"/>
    </row>
    <row r="333" spans="1:12" ht="13.5" hidden="1" customHeight="1" outlineLevel="1" x14ac:dyDescent="0.2">
      <c r="A333" s="134" t="s">
        <v>199</v>
      </c>
      <c r="B333" s="67"/>
      <c r="C333" s="135"/>
      <c r="D333" s="27"/>
      <c r="E333" s="153"/>
      <c r="F333" s="14">
        <f>D333*E333</f>
        <v>0</v>
      </c>
      <c r="G333" s="98"/>
      <c r="H333" s="15">
        <f t="shared" si="75"/>
        <v>0</v>
      </c>
      <c r="I333" s="15"/>
      <c r="J333" s="16"/>
      <c r="K333" s="3">
        <f>D333*E333-F333</f>
        <v>0</v>
      </c>
      <c r="L333" s="3">
        <f>(H333+I333+J333)-F333</f>
        <v>0</v>
      </c>
    </row>
    <row r="334" spans="1:12" ht="13.5" hidden="1" customHeight="1" outlineLevel="1" x14ac:dyDescent="0.2">
      <c r="A334" s="134" t="s">
        <v>200</v>
      </c>
      <c r="B334" s="67"/>
      <c r="C334" s="135"/>
      <c r="D334" s="27"/>
      <c r="E334" s="153"/>
      <c r="F334" s="14">
        <f>D334*E334</f>
        <v>0</v>
      </c>
      <c r="G334" s="98"/>
      <c r="H334" s="15">
        <f t="shared" si="75"/>
        <v>0</v>
      </c>
      <c r="I334" s="15"/>
      <c r="J334" s="16"/>
      <c r="K334" s="3">
        <f>D334*E334-F334</f>
        <v>0</v>
      </c>
      <c r="L334" s="3">
        <f>(H334+I334+J334)-F334</f>
        <v>0</v>
      </c>
    </row>
    <row r="335" spans="1:12" ht="13.5" hidden="1" customHeight="1" outlineLevel="1" x14ac:dyDescent="0.2">
      <c r="A335" s="134" t="s">
        <v>201</v>
      </c>
      <c r="B335" s="67"/>
      <c r="C335" s="135"/>
      <c r="D335" s="27"/>
      <c r="E335" s="153"/>
      <c r="F335" s="14">
        <f>D335*E335</f>
        <v>0</v>
      </c>
      <c r="G335" s="98"/>
      <c r="H335" s="15">
        <f t="shared" si="75"/>
        <v>0</v>
      </c>
      <c r="I335" s="15"/>
      <c r="J335" s="16"/>
      <c r="K335" s="3">
        <f>D335*E335-F335</f>
        <v>0</v>
      </c>
      <c r="L335" s="3">
        <f>(H335+I335+J335)-F335</f>
        <v>0</v>
      </c>
    </row>
    <row r="336" spans="1:12" ht="13.5" hidden="1" customHeight="1" outlineLevel="1" x14ac:dyDescent="0.2">
      <c r="A336" s="134" t="s">
        <v>202</v>
      </c>
      <c r="B336" s="67"/>
      <c r="C336" s="135"/>
      <c r="D336" s="27"/>
      <c r="E336" s="153"/>
      <c r="F336" s="14">
        <f>D336*E336</f>
        <v>0</v>
      </c>
      <c r="G336" s="98"/>
      <c r="H336" s="15">
        <f t="shared" si="75"/>
        <v>0</v>
      </c>
      <c r="I336" s="15"/>
      <c r="J336" s="16"/>
      <c r="K336" s="3">
        <f>D336*E336-F336</f>
        <v>0</v>
      </c>
      <c r="L336" s="3">
        <f>(H336+I336+J336)-F336</f>
        <v>0</v>
      </c>
    </row>
    <row r="337" spans="1:12" ht="13.5" hidden="1" customHeight="1" outlineLevel="1" thickBot="1" x14ac:dyDescent="0.25">
      <c r="A337" s="134" t="s">
        <v>203</v>
      </c>
      <c r="B337" s="67"/>
      <c r="C337" s="135"/>
      <c r="D337" s="27"/>
      <c r="E337" s="153"/>
      <c r="F337" s="14">
        <f>D337*E337</f>
        <v>0</v>
      </c>
      <c r="G337" s="98"/>
      <c r="H337" s="15">
        <f t="shared" si="75"/>
        <v>0</v>
      </c>
      <c r="I337" s="15"/>
      <c r="J337" s="16"/>
      <c r="K337" s="3">
        <f>D337*E337-F337</f>
        <v>0</v>
      </c>
      <c r="L337" s="3">
        <f>(H337+I337+J337)-F337</f>
        <v>0</v>
      </c>
    </row>
    <row r="338" spans="1:12" ht="20.100000000000001" customHeight="1" collapsed="1" thickBot="1" x14ac:dyDescent="0.25">
      <c r="A338" s="163" t="s">
        <v>204</v>
      </c>
      <c r="B338" s="177"/>
      <c r="C338" s="177"/>
      <c r="D338" s="178"/>
      <c r="E338" s="179"/>
      <c r="F338" s="180">
        <f>SUM(F339:F343)</f>
        <v>0</v>
      </c>
      <c r="G338" s="181" t="str">
        <f>IFERROR(F338/$F$398,"0,00 %")</f>
        <v>0,00 %</v>
      </c>
      <c r="H338" s="182">
        <f t="shared" si="75"/>
        <v>0</v>
      </c>
      <c r="I338" s="182">
        <f>SUM(I339:I343)</f>
        <v>0</v>
      </c>
      <c r="J338" s="208">
        <f>SUM(J339:J343)</f>
        <v>0</v>
      </c>
      <c r="K338" s="3"/>
      <c r="L338" s="3"/>
    </row>
    <row r="339" spans="1:12" ht="13.5" hidden="1" customHeight="1" outlineLevel="1" x14ac:dyDescent="0.2">
      <c r="A339" s="134" t="s">
        <v>205</v>
      </c>
      <c r="B339" s="67"/>
      <c r="C339" s="135"/>
      <c r="D339" s="27"/>
      <c r="E339" s="153"/>
      <c r="F339" s="14">
        <f>D339*E339</f>
        <v>0</v>
      </c>
      <c r="G339" s="98"/>
      <c r="H339" s="15">
        <f t="shared" si="75"/>
        <v>0</v>
      </c>
      <c r="I339" s="15"/>
      <c r="J339" s="16"/>
      <c r="K339" s="3">
        <f>D339*E339-F339</f>
        <v>0</v>
      </c>
      <c r="L339" s="3">
        <f>(H339+I339+J339)-F339</f>
        <v>0</v>
      </c>
    </row>
    <row r="340" spans="1:12" ht="13.5" hidden="1" customHeight="1" outlineLevel="1" x14ac:dyDescent="0.2">
      <c r="A340" s="134" t="s">
        <v>206</v>
      </c>
      <c r="B340" s="67"/>
      <c r="C340" s="135"/>
      <c r="D340" s="27"/>
      <c r="E340" s="153"/>
      <c r="F340" s="14">
        <f>D340*E340</f>
        <v>0</v>
      </c>
      <c r="G340" s="98"/>
      <c r="H340" s="15">
        <f t="shared" si="75"/>
        <v>0</v>
      </c>
      <c r="I340" s="15"/>
      <c r="J340" s="16"/>
      <c r="K340" s="3">
        <f>D340*E340-F340</f>
        <v>0</v>
      </c>
      <c r="L340" s="3">
        <f>(H340+I340+J340)-F340</f>
        <v>0</v>
      </c>
    </row>
    <row r="341" spans="1:12" ht="13.5" hidden="1" customHeight="1" outlineLevel="1" x14ac:dyDescent="0.2">
      <c r="A341" s="134" t="s">
        <v>207</v>
      </c>
      <c r="B341" s="67"/>
      <c r="C341" s="135"/>
      <c r="D341" s="27"/>
      <c r="E341" s="153"/>
      <c r="F341" s="14">
        <f>D341*E341</f>
        <v>0</v>
      </c>
      <c r="G341" s="98"/>
      <c r="H341" s="15">
        <f t="shared" si="75"/>
        <v>0</v>
      </c>
      <c r="I341" s="15"/>
      <c r="J341" s="16"/>
      <c r="K341" s="3">
        <f>D341*E341-F341</f>
        <v>0</v>
      </c>
      <c r="L341" s="3">
        <f>(H341+I341+J341)-F341</f>
        <v>0</v>
      </c>
    </row>
    <row r="342" spans="1:12" ht="13.5" hidden="1" customHeight="1" outlineLevel="1" x14ac:dyDescent="0.2">
      <c r="A342" s="134" t="s">
        <v>208</v>
      </c>
      <c r="B342" s="67"/>
      <c r="C342" s="135"/>
      <c r="D342" s="27"/>
      <c r="E342" s="153"/>
      <c r="F342" s="14">
        <f>D342*E342</f>
        <v>0</v>
      </c>
      <c r="G342" s="98"/>
      <c r="H342" s="15">
        <f t="shared" si="75"/>
        <v>0</v>
      </c>
      <c r="I342" s="15"/>
      <c r="J342" s="16"/>
      <c r="K342" s="3">
        <f>D342*E342-F342</f>
        <v>0</v>
      </c>
      <c r="L342" s="3">
        <f>(H342+I342+J342)-F342</f>
        <v>0</v>
      </c>
    </row>
    <row r="343" spans="1:12" ht="13.5" hidden="1" customHeight="1" outlineLevel="1" thickBot="1" x14ac:dyDescent="0.25">
      <c r="A343" s="134" t="s">
        <v>209</v>
      </c>
      <c r="B343" s="67"/>
      <c r="C343" s="135"/>
      <c r="D343" s="27"/>
      <c r="E343" s="153"/>
      <c r="F343" s="14">
        <f>D343*E343</f>
        <v>0</v>
      </c>
      <c r="G343" s="98"/>
      <c r="H343" s="15">
        <f t="shared" si="75"/>
        <v>0</v>
      </c>
      <c r="I343" s="15"/>
      <c r="J343" s="16"/>
      <c r="K343" s="3">
        <f>D343*E343-F343</f>
        <v>0</v>
      </c>
      <c r="L343" s="3">
        <f>(H343+I343+J343)-F343</f>
        <v>0</v>
      </c>
    </row>
    <row r="344" spans="1:12" ht="20.100000000000001" customHeight="1" collapsed="1" thickBot="1" x14ac:dyDescent="0.25">
      <c r="A344" s="163" t="s">
        <v>210</v>
      </c>
      <c r="B344" s="177"/>
      <c r="C344" s="177"/>
      <c r="D344" s="178"/>
      <c r="E344" s="179"/>
      <c r="F344" s="180">
        <f>SUM(F345:F349)</f>
        <v>0</v>
      </c>
      <c r="G344" s="181" t="str">
        <f>IFERROR(F344/$F$398,"0,00 %")</f>
        <v>0,00 %</v>
      </c>
      <c r="H344" s="182">
        <f t="shared" si="75"/>
        <v>0</v>
      </c>
      <c r="I344" s="182">
        <f>SUM(I345:I349)</f>
        <v>0</v>
      </c>
      <c r="J344" s="208">
        <f>SUM(J345:J349)</f>
        <v>0</v>
      </c>
      <c r="K344" s="3"/>
      <c r="L344" s="3"/>
    </row>
    <row r="345" spans="1:12" ht="13.5" hidden="1" customHeight="1" outlineLevel="1" x14ac:dyDescent="0.2">
      <c r="A345" s="134" t="s">
        <v>211</v>
      </c>
      <c r="B345" s="67"/>
      <c r="C345" s="135"/>
      <c r="D345" s="27"/>
      <c r="E345" s="153"/>
      <c r="F345" s="14">
        <f>D345*E345</f>
        <v>0</v>
      </c>
      <c r="G345" s="98"/>
      <c r="H345" s="15">
        <f t="shared" si="75"/>
        <v>0</v>
      </c>
      <c r="I345" s="15"/>
      <c r="J345" s="16"/>
      <c r="K345" s="3">
        <f>D345*E345-F345</f>
        <v>0</v>
      </c>
      <c r="L345" s="3">
        <f>(H345+I345+J345)-F345</f>
        <v>0</v>
      </c>
    </row>
    <row r="346" spans="1:12" ht="13.5" hidden="1" customHeight="1" outlineLevel="1" x14ac:dyDescent="0.2">
      <c r="A346" s="134" t="s">
        <v>212</v>
      </c>
      <c r="B346" s="67"/>
      <c r="C346" s="135"/>
      <c r="D346" s="27"/>
      <c r="E346" s="153"/>
      <c r="F346" s="14">
        <f>D346*E346</f>
        <v>0</v>
      </c>
      <c r="G346" s="98"/>
      <c r="H346" s="15">
        <f t="shared" si="75"/>
        <v>0</v>
      </c>
      <c r="I346" s="15"/>
      <c r="J346" s="16"/>
      <c r="K346" s="3">
        <f>D346*E346-F346</f>
        <v>0</v>
      </c>
      <c r="L346" s="3">
        <f>(H346+I346+J346)-F346</f>
        <v>0</v>
      </c>
    </row>
    <row r="347" spans="1:12" ht="13.5" hidden="1" customHeight="1" outlineLevel="1" x14ac:dyDescent="0.2">
      <c r="A347" s="134" t="s">
        <v>213</v>
      </c>
      <c r="B347" s="67"/>
      <c r="C347" s="135"/>
      <c r="D347" s="27"/>
      <c r="E347" s="153"/>
      <c r="F347" s="14">
        <f>D347*E347</f>
        <v>0</v>
      </c>
      <c r="G347" s="98"/>
      <c r="H347" s="15">
        <f t="shared" si="75"/>
        <v>0</v>
      </c>
      <c r="I347" s="15"/>
      <c r="J347" s="16"/>
      <c r="K347" s="3">
        <f>D347*E347-F347</f>
        <v>0</v>
      </c>
      <c r="L347" s="3">
        <f>(H347+I347+J347)-F347</f>
        <v>0</v>
      </c>
    </row>
    <row r="348" spans="1:12" ht="13.5" hidden="1" customHeight="1" outlineLevel="1" x14ac:dyDescent="0.2">
      <c r="A348" s="134" t="s">
        <v>214</v>
      </c>
      <c r="B348" s="67"/>
      <c r="C348" s="135"/>
      <c r="D348" s="27"/>
      <c r="E348" s="153"/>
      <c r="F348" s="14">
        <f>D348*E348</f>
        <v>0</v>
      </c>
      <c r="G348" s="98"/>
      <c r="H348" s="15">
        <f t="shared" si="75"/>
        <v>0</v>
      </c>
      <c r="I348" s="15"/>
      <c r="J348" s="16"/>
      <c r="K348" s="3">
        <f>D348*E348-F348</f>
        <v>0</v>
      </c>
      <c r="L348" s="3">
        <f>(H348+I348+J348)-F348</f>
        <v>0</v>
      </c>
    </row>
    <row r="349" spans="1:12" ht="13.5" hidden="1" customHeight="1" outlineLevel="1" thickBot="1" x14ac:dyDescent="0.25">
      <c r="A349" s="134" t="s">
        <v>215</v>
      </c>
      <c r="B349" s="67"/>
      <c r="C349" s="135"/>
      <c r="D349" s="27"/>
      <c r="E349" s="153"/>
      <c r="F349" s="14">
        <f>D349*E349</f>
        <v>0</v>
      </c>
      <c r="G349" s="98"/>
      <c r="H349" s="15">
        <f t="shared" si="75"/>
        <v>0</v>
      </c>
      <c r="I349" s="15"/>
      <c r="J349" s="16"/>
      <c r="K349" s="3">
        <f>D349*E349-F349</f>
        <v>0</v>
      </c>
      <c r="L349" s="3">
        <f>(H349+I349+J349)-F349</f>
        <v>0</v>
      </c>
    </row>
    <row r="350" spans="1:12" ht="20.100000000000001" customHeight="1" collapsed="1" thickBot="1" x14ac:dyDescent="0.25">
      <c r="A350" s="163" t="s">
        <v>216</v>
      </c>
      <c r="B350" s="177"/>
      <c r="C350" s="177"/>
      <c r="D350" s="178"/>
      <c r="E350" s="179"/>
      <c r="F350" s="180">
        <f>SUM(F351:F355)</f>
        <v>0</v>
      </c>
      <c r="G350" s="181" t="str">
        <f>IFERROR(F350/$F$398,"0,00 %")</f>
        <v>0,00 %</v>
      </c>
      <c r="H350" s="182">
        <f t="shared" si="75"/>
        <v>0</v>
      </c>
      <c r="I350" s="182">
        <f>SUM(I351:I355)</f>
        <v>0</v>
      </c>
      <c r="J350" s="208">
        <f>SUM(J351:J355)</f>
        <v>0</v>
      </c>
      <c r="K350" s="3"/>
      <c r="L350" s="3"/>
    </row>
    <row r="351" spans="1:12" ht="13.5" hidden="1" customHeight="1" outlineLevel="1" x14ac:dyDescent="0.2">
      <c r="A351" s="134" t="s">
        <v>217</v>
      </c>
      <c r="B351" s="67"/>
      <c r="C351" s="135"/>
      <c r="D351" s="27"/>
      <c r="E351" s="153"/>
      <c r="F351" s="14">
        <f>D351*E351</f>
        <v>0</v>
      </c>
      <c r="G351" s="98"/>
      <c r="H351" s="15">
        <f t="shared" si="75"/>
        <v>0</v>
      </c>
      <c r="I351" s="15"/>
      <c r="J351" s="16"/>
      <c r="K351" s="3">
        <f>D351*E351-F351</f>
        <v>0</v>
      </c>
      <c r="L351" s="3">
        <f>(H351+I351+J351)-F351</f>
        <v>0</v>
      </c>
    </row>
    <row r="352" spans="1:12" ht="13.5" hidden="1" customHeight="1" outlineLevel="1" x14ac:dyDescent="0.2">
      <c r="A352" s="134" t="s">
        <v>218</v>
      </c>
      <c r="B352" s="67"/>
      <c r="C352" s="135"/>
      <c r="D352" s="27"/>
      <c r="E352" s="153"/>
      <c r="F352" s="14">
        <f>D352*E352</f>
        <v>0</v>
      </c>
      <c r="G352" s="98"/>
      <c r="H352" s="15">
        <f t="shared" si="75"/>
        <v>0</v>
      </c>
      <c r="I352" s="15"/>
      <c r="J352" s="16"/>
      <c r="K352" s="3">
        <f>D352*E352-F352</f>
        <v>0</v>
      </c>
      <c r="L352" s="3">
        <f>(H352+I352+J352)-F352</f>
        <v>0</v>
      </c>
    </row>
    <row r="353" spans="1:12" ht="13.5" hidden="1" customHeight="1" outlineLevel="1" x14ac:dyDescent="0.2">
      <c r="A353" s="134" t="s">
        <v>219</v>
      </c>
      <c r="B353" s="67"/>
      <c r="C353" s="135"/>
      <c r="D353" s="27"/>
      <c r="E353" s="153"/>
      <c r="F353" s="14">
        <f>D353*E353</f>
        <v>0</v>
      </c>
      <c r="G353" s="98"/>
      <c r="H353" s="15">
        <f t="shared" si="75"/>
        <v>0</v>
      </c>
      <c r="I353" s="15"/>
      <c r="J353" s="16"/>
      <c r="K353" s="3">
        <f>D353*E353-F353</f>
        <v>0</v>
      </c>
      <c r="L353" s="3">
        <f>(H353+I353+J353)-F353</f>
        <v>0</v>
      </c>
    </row>
    <row r="354" spans="1:12" ht="13.5" hidden="1" customHeight="1" outlineLevel="1" x14ac:dyDescent="0.2">
      <c r="A354" s="134" t="s">
        <v>220</v>
      </c>
      <c r="B354" s="67"/>
      <c r="C354" s="135"/>
      <c r="D354" s="27"/>
      <c r="E354" s="153"/>
      <c r="F354" s="14">
        <f>D354*E354</f>
        <v>0</v>
      </c>
      <c r="G354" s="98"/>
      <c r="H354" s="15">
        <f t="shared" si="75"/>
        <v>0</v>
      </c>
      <c r="I354" s="15"/>
      <c r="J354" s="16"/>
      <c r="K354" s="3">
        <f>D354*E354-F354</f>
        <v>0</v>
      </c>
      <c r="L354" s="3">
        <f>(H354+I354+J354)-F354</f>
        <v>0</v>
      </c>
    </row>
    <row r="355" spans="1:12" ht="13.5" hidden="1" customHeight="1" outlineLevel="1" thickBot="1" x14ac:dyDescent="0.25">
      <c r="A355" s="134" t="s">
        <v>221</v>
      </c>
      <c r="B355" s="67"/>
      <c r="C355" s="135"/>
      <c r="D355" s="27"/>
      <c r="E355" s="153"/>
      <c r="F355" s="14">
        <f>D355*E355</f>
        <v>0</v>
      </c>
      <c r="G355" s="98"/>
      <c r="H355" s="15">
        <f t="shared" si="75"/>
        <v>0</v>
      </c>
      <c r="I355" s="15"/>
      <c r="J355" s="16"/>
      <c r="K355" s="3">
        <f>D355*E355-F355</f>
        <v>0</v>
      </c>
      <c r="L355" s="3">
        <f>(H355+I355+J355)-F355</f>
        <v>0</v>
      </c>
    </row>
    <row r="356" spans="1:12" ht="20.100000000000001" customHeight="1" collapsed="1" thickBot="1" x14ac:dyDescent="0.25">
      <c r="A356" s="163" t="s">
        <v>222</v>
      </c>
      <c r="B356" s="177"/>
      <c r="C356" s="177"/>
      <c r="D356" s="178"/>
      <c r="E356" s="179"/>
      <c r="F356" s="180">
        <f>SUM(F357:F361)</f>
        <v>0</v>
      </c>
      <c r="G356" s="181" t="str">
        <f>IFERROR(F356/$F$398,"0,00 %")</f>
        <v>0,00 %</v>
      </c>
      <c r="H356" s="182">
        <f t="shared" si="75"/>
        <v>0</v>
      </c>
      <c r="I356" s="182">
        <f>SUM(I357:I361)</f>
        <v>0</v>
      </c>
      <c r="J356" s="208">
        <f>SUM(J357:J361)</f>
        <v>0</v>
      </c>
      <c r="K356" s="3"/>
      <c r="L356" s="3"/>
    </row>
    <row r="357" spans="1:12" ht="13.5" hidden="1" customHeight="1" outlineLevel="1" x14ac:dyDescent="0.2">
      <c r="A357" s="134" t="s">
        <v>223</v>
      </c>
      <c r="B357" s="67"/>
      <c r="C357" s="135"/>
      <c r="D357" s="27"/>
      <c r="E357" s="153"/>
      <c r="F357" s="14">
        <f>D357*E357</f>
        <v>0</v>
      </c>
      <c r="G357" s="98"/>
      <c r="H357" s="15">
        <f t="shared" si="75"/>
        <v>0</v>
      </c>
      <c r="I357" s="15"/>
      <c r="J357" s="16"/>
      <c r="K357" s="3">
        <f>D357*E357-F357</f>
        <v>0</v>
      </c>
      <c r="L357" s="3">
        <f>(H357+I357+J357)-F357</f>
        <v>0</v>
      </c>
    </row>
    <row r="358" spans="1:12" ht="13.5" hidden="1" customHeight="1" outlineLevel="1" x14ac:dyDescent="0.2">
      <c r="A358" s="134" t="s">
        <v>224</v>
      </c>
      <c r="B358" s="67"/>
      <c r="C358" s="135"/>
      <c r="D358" s="27"/>
      <c r="E358" s="153"/>
      <c r="F358" s="14">
        <f>D358*E358</f>
        <v>0</v>
      </c>
      <c r="G358" s="98"/>
      <c r="H358" s="15">
        <f t="shared" si="75"/>
        <v>0</v>
      </c>
      <c r="I358" s="15"/>
      <c r="J358" s="16"/>
      <c r="K358" s="3">
        <f>D358*E358-F358</f>
        <v>0</v>
      </c>
      <c r="L358" s="3">
        <f>(H358+I358+J358)-F358</f>
        <v>0</v>
      </c>
    </row>
    <row r="359" spans="1:12" ht="13.5" hidden="1" customHeight="1" outlineLevel="1" x14ac:dyDescent="0.2">
      <c r="A359" s="134" t="s">
        <v>225</v>
      </c>
      <c r="B359" s="67"/>
      <c r="C359" s="135"/>
      <c r="D359" s="27"/>
      <c r="E359" s="153"/>
      <c r="F359" s="14">
        <f>D359*E359</f>
        <v>0</v>
      </c>
      <c r="G359" s="98"/>
      <c r="H359" s="15">
        <f t="shared" ref="H359:H397" si="76">F359-(SUM(I359:J359))</f>
        <v>0</v>
      </c>
      <c r="I359" s="15"/>
      <c r="J359" s="16"/>
      <c r="K359" s="3">
        <f>D359*E359-F359</f>
        <v>0</v>
      </c>
      <c r="L359" s="3">
        <f>(H359+I359+J359)-F359</f>
        <v>0</v>
      </c>
    </row>
    <row r="360" spans="1:12" ht="13.5" hidden="1" customHeight="1" outlineLevel="1" x14ac:dyDescent="0.2">
      <c r="A360" s="134" t="s">
        <v>226</v>
      </c>
      <c r="B360" s="67"/>
      <c r="C360" s="135"/>
      <c r="D360" s="27"/>
      <c r="E360" s="153"/>
      <c r="F360" s="14">
        <f>D360*E360</f>
        <v>0</v>
      </c>
      <c r="G360" s="98"/>
      <c r="H360" s="15">
        <f t="shared" si="76"/>
        <v>0</v>
      </c>
      <c r="I360" s="15"/>
      <c r="J360" s="16"/>
      <c r="K360" s="3">
        <f>D360*E360-F360</f>
        <v>0</v>
      </c>
      <c r="L360" s="3">
        <f>(H360+I360+J360)-F360</f>
        <v>0</v>
      </c>
    </row>
    <row r="361" spans="1:12" ht="13.5" hidden="1" customHeight="1" outlineLevel="1" thickBot="1" x14ac:dyDescent="0.25">
      <c r="A361" s="134" t="s">
        <v>227</v>
      </c>
      <c r="B361" s="67"/>
      <c r="C361" s="135"/>
      <c r="D361" s="27"/>
      <c r="E361" s="153"/>
      <c r="F361" s="14">
        <f>D361*E361</f>
        <v>0</v>
      </c>
      <c r="G361" s="98"/>
      <c r="H361" s="15">
        <f t="shared" si="76"/>
        <v>0</v>
      </c>
      <c r="I361" s="15"/>
      <c r="J361" s="16"/>
      <c r="K361" s="3">
        <f>D361*E361-F361</f>
        <v>0</v>
      </c>
      <c r="L361" s="3">
        <f>(H361+I361+J361)-F361</f>
        <v>0</v>
      </c>
    </row>
    <row r="362" spans="1:12" ht="20.100000000000001" customHeight="1" collapsed="1" thickBot="1" x14ac:dyDescent="0.25">
      <c r="A362" s="163" t="s">
        <v>228</v>
      </c>
      <c r="B362" s="177"/>
      <c r="C362" s="177"/>
      <c r="D362" s="178"/>
      <c r="E362" s="179"/>
      <c r="F362" s="180">
        <f>SUM(F363:F367)</f>
        <v>0</v>
      </c>
      <c r="G362" s="181" t="str">
        <f>IFERROR(F362/$F$398,"0,00 %")</f>
        <v>0,00 %</v>
      </c>
      <c r="H362" s="182">
        <f t="shared" si="76"/>
        <v>0</v>
      </c>
      <c r="I362" s="182">
        <f>SUM(I363:I367)</f>
        <v>0</v>
      </c>
      <c r="J362" s="208">
        <f>SUM(J363:J367)</f>
        <v>0</v>
      </c>
      <c r="K362" s="3"/>
      <c r="L362" s="3"/>
    </row>
    <row r="363" spans="1:12" ht="13.5" hidden="1" customHeight="1" outlineLevel="1" x14ac:dyDescent="0.2">
      <c r="A363" s="134" t="s">
        <v>229</v>
      </c>
      <c r="B363" s="67"/>
      <c r="C363" s="135"/>
      <c r="D363" s="27"/>
      <c r="E363" s="153"/>
      <c r="F363" s="14">
        <f>D363*E363</f>
        <v>0</v>
      </c>
      <c r="G363" s="98"/>
      <c r="H363" s="15">
        <f t="shared" si="76"/>
        <v>0</v>
      </c>
      <c r="I363" s="15"/>
      <c r="J363" s="16"/>
      <c r="K363" s="3">
        <f>D363*E363-F363</f>
        <v>0</v>
      </c>
      <c r="L363" s="3">
        <f>(H363+I363+J363)-F363</f>
        <v>0</v>
      </c>
    </row>
    <row r="364" spans="1:12" ht="13.5" hidden="1" customHeight="1" outlineLevel="1" x14ac:dyDescent="0.2">
      <c r="A364" s="134" t="s">
        <v>230</v>
      </c>
      <c r="B364" s="67"/>
      <c r="C364" s="135"/>
      <c r="D364" s="27"/>
      <c r="E364" s="153"/>
      <c r="F364" s="14">
        <f>D364*E364</f>
        <v>0</v>
      </c>
      <c r="G364" s="98"/>
      <c r="H364" s="15">
        <f t="shared" si="76"/>
        <v>0</v>
      </c>
      <c r="I364" s="15"/>
      <c r="J364" s="16"/>
      <c r="K364" s="3">
        <f>D364*E364-F364</f>
        <v>0</v>
      </c>
      <c r="L364" s="3">
        <f>(H364+I364+J364)-F364</f>
        <v>0</v>
      </c>
    </row>
    <row r="365" spans="1:12" ht="13.5" hidden="1" customHeight="1" outlineLevel="1" x14ac:dyDescent="0.2">
      <c r="A365" s="134" t="s">
        <v>231</v>
      </c>
      <c r="B365" s="67"/>
      <c r="C365" s="135"/>
      <c r="D365" s="27"/>
      <c r="E365" s="153"/>
      <c r="F365" s="14">
        <f>D365*E365</f>
        <v>0</v>
      </c>
      <c r="G365" s="98"/>
      <c r="H365" s="15">
        <f t="shared" si="76"/>
        <v>0</v>
      </c>
      <c r="I365" s="15"/>
      <c r="J365" s="16"/>
      <c r="K365" s="3">
        <f>D365*E365-F365</f>
        <v>0</v>
      </c>
      <c r="L365" s="3">
        <f>(H365+I365+J365)-F365</f>
        <v>0</v>
      </c>
    </row>
    <row r="366" spans="1:12" ht="13.5" hidden="1" customHeight="1" outlineLevel="1" x14ac:dyDescent="0.2">
      <c r="A366" s="134" t="s">
        <v>232</v>
      </c>
      <c r="B366" s="67"/>
      <c r="C366" s="135"/>
      <c r="D366" s="27"/>
      <c r="E366" s="153"/>
      <c r="F366" s="14">
        <f>D366*E366</f>
        <v>0</v>
      </c>
      <c r="G366" s="98"/>
      <c r="H366" s="15">
        <f t="shared" si="76"/>
        <v>0</v>
      </c>
      <c r="I366" s="15"/>
      <c r="J366" s="16"/>
      <c r="K366" s="3">
        <f>D366*E366-F366</f>
        <v>0</v>
      </c>
      <c r="L366" s="3">
        <f>(H366+I366+J366)-F366</f>
        <v>0</v>
      </c>
    </row>
    <row r="367" spans="1:12" ht="13.5" hidden="1" customHeight="1" outlineLevel="1" thickBot="1" x14ac:dyDescent="0.25">
      <c r="A367" s="134" t="s">
        <v>233</v>
      </c>
      <c r="B367" s="67"/>
      <c r="C367" s="135"/>
      <c r="D367" s="27"/>
      <c r="E367" s="153"/>
      <c r="F367" s="14">
        <f>D367*E367</f>
        <v>0</v>
      </c>
      <c r="G367" s="98"/>
      <c r="H367" s="15">
        <f t="shared" si="76"/>
        <v>0</v>
      </c>
      <c r="I367" s="15"/>
      <c r="J367" s="16"/>
      <c r="K367" s="3">
        <f>D367*E367-F367</f>
        <v>0</v>
      </c>
      <c r="L367" s="3">
        <f>(H367+I367+J367)-F367</f>
        <v>0</v>
      </c>
    </row>
    <row r="368" spans="1:12" ht="20.100000000000001" customHeight="1" collapsed="1" thickBot="1" x14ac:dyDescent="0.25">
      <c r="A368" s="163" t="s">
        <v>234</v>
      </c>
      <c r="B368" s="177"/>
      <c r="C368" s="177"/>
      <c r="D368" s="178"/>
      <c r="E368" s="179"/>
      <c r="F368" s="180">
        <f>SUM(F369:F373)</f>
        <v>0</v>
      </c>
      <c r="G368" s="181" t="str">
        <f>IFERROR(F368/$F$398,"0,00 %")</f>
        <v>0,00 %</v>
      </c>
      <c r="H368" s="182">
        <f t="shared" si="76"/>
        <v>0</v>
      </c>
      <c r="I368" s="182">
        <f>SUM(I369:I373)</f>
        <v>0</v>
      </c>
      <c r="J368" s="208">
        <f>SUM(J369:J373)</f>
        <v>0</v>
      </c>
      <c r="K368" s="3"/>
      <c r="L368" s="3"/>
    </row>
    <row r="369" spans="1:12" ht="13.5" hidden="1" customHeight="1" outlineLevel="1" x14ac:dyDescent="0.2">
      <c r="A369" s="134" t="s">
        <v>235</v>
      </c>
      <c r="B369" s="67"/>
      <c r="C369" s="135"/>
      <c r="D369" s="27"/>
      <c r="E369" s="153"/>
      <c r="F369" s="14">
        <f>D369*E369</f>
        <v>0</v>
      </c>
      <c r="G369" s="98"/>
      <c r="H369" s="15">
        <f t="shared" si="76"/>
        <v>0</v>
      </c>
      <c r="I369" s="15"/>
      <c r="J369" s="16"/>
      <c r="K369" s="3">
        <f>D369*E369-F369</f>
        <v>0</v>
      </c>
      <c r="L369" s="3">
        <f>(H369+I369+J369)-F369</f>
        <v>0</v>
      </c>
    </row>
    <row r="370" spans="1:12" ht="13.5" hidden="1" customHeight="1" outlineLevel="1" x14ac:dyDescent="0.2">
      <c r="A370" s="134" t="s">
        <v>236</v>
      </c>
      <c r="B370" s="67"/>
      <c r="C370" s="135"/>
      <c r="D370" s="27"/>
      <c r="E370" s="153"/>
      <c r="F370" s="14">
        <f>D370*E370</f>
        <v>0</v>
      </c>
      <c r="G370" s="98"/>
      <c r="H370" s="15">
        <f t="shared" si="76"/>
        <v>0</v>
      </c>
      <c r="I370" s="15"/>
      <c r="J370" s="16"/>
      <c r="K370" s="3">
        <f>D370*E370-F370</f>
        <v>0</v>
      </c>
      <c r="L370" s="3">
        <f>(H370+I370+J370)-F370</f>
        <v>0</v>
      </c>
    </row>
    <row r="371" spans="1:12" ht="13.5" hidden="1" customHeight="1" outlineLevel="1" x14ac:dyDescent="0.2">
      <c r="A371" s="134" t="s">
        <v>237</v>
      </c>
      <c r="B371" s="67"/>
      <c r="C371" s="135"/>
      <c r="D371" s="27"/>
      <c r="E371" s="153"/>
      <c r="F371" s="14">
        <f>D371*E371</f>
        <v>0</v>
      </c>
      <c r="G371" s="98"/>
      <c r="H371" s="15">
        <f t="shared" si="76"/>
        <v>0</v>
      </c>
      <c r="I371" s="15"/>
      <c r="J371" s="16"/>
      <c r="K371" s="3">
        <f>D371*E371-F371</f>
        <v>0</v>
      </c>
      <c r="L371" s="3">
        <f>(H371+I371+J371)-F371</f>
        <v>0</v>
      </c>
    </row>
    <row r="372" spans="1:12" ht="13.5" hidden="1" customHeight="1" outlineLevel="1" x14ac:dyDescent="0.2">
      <c r="A372" s="134" t="s">
        <v>238</v>
      </c>
      <c r="B372" s="67"/>
      <c r="C372" s="135"/>
      <c r="D372" s="27"/>
      <c r="E372" s="153"/>
      <c r="F372" s="14">
        <f>D372*E372</f>
        <v>0</v>
      </c>
      <c r="G372" s="98"/>
      <c r="H372" s="15">
        <f t="shared" si="76"/>
        <v>0</v>
      </c>
      <c r="I372" s="15"/>
      <c r="J372" s="16"/>
      <c r="K372" s="3">
        <f>D372*E372-F372</f>
        <v>0</v>
      </c>
      <c r="L372" s="3">
        <f>(H372+I372+J372)-F372</f>
        <v>0</v>
      </c>
    </row>
    <row r="373" spans="1:12" ht="13.5" hidden="1" customHeight="1" outlineLevel="1" thickBot="1" x14ac:dyDescent="0.25">
      <c r="A373" s="134" t="s">
        <v>239</v>
      </c>
      <c r="B373" s="67"/>
      <c r="C373" s="135"/>
      <c r="D373" s="27"/>
      <c r="E373" s="153"/>
      <c r="F373" s="14">
        <f>D373*E373</f>
        <v>0</v>
      </c>
      <c r="G373" s="98"/>
      <c r="H373" s="15">
        <f t="shared" si="76"/>
        <v>0</v>
      </c>
      <c r="I373" s="15"/>
      <c r="J373" s="16"/>
      <c r="K373" s="3">
        <f>D373*E373-F373</f>
        <v>0</v>
      </c>
      <c r="L373" s="3">
        <f>(H373+I373+J373)-F373</f>
        <v>0</v>
      </c>
    </row>
    <row r="374" spans="1:12" ht="20.100000000000001" customHeight="1" collapsed="1" thickBot="1" x14ac:dyDescent="0.25">
      <c r="A374" s="163" t="s">
        <v>240</v>
      </c>
      <c r="B374" s="177"/>
      <c r="C374" s="177"/>
      <c r="D374" s="178"/>
      <c r="E374" s="179"/>
      <c r="F374" s="180">
        <f>SUM(F375:F379)</f>
        <v>0</v>
      </c>
      <c r="G374" s="181" t="str">
        <f>IFERROR(F374/$F$398,"0,00 %")</f>
        <v>0,00 %</v>
      </c>
      <c r="H374" s="182">
        <f t="shared" si="76"/>
        <v>0</v>
      </c>
      <c r="I374" s="182">
        <f>SUM(I375:I379)</f>
        <v>0</v>
      </c>
      <c r="J374" s="208">
        <f>SUM(J375:J379)</f>
        <v>0</v>
      </c>
      <c r="K374" s="3"/>
      <c r="L374" s="3"/>
    </row>
    <row r="375" spans="1:12" ht="13.5" hidden="1" customHeight="1" outlineLevel="1" x14ac:dyDescent="0.2">
      <c r="A375" s="134" t="s">
        <v>241</v>
      </c>
      <c r="B375" s="67"/>
      <c r="C375" s="135"/>
      <c r="D375" s="27"/>
      <c r="E375" s="153"/>
      <c r="F375" s="14">
        <f>D375*E375</f>
        <v>0</v>
      </c>
      <c r="G375" s="98"/>
      <c r="H375" s="15">
        <f t="shared" si="76"/>
        <v>0</v>
      </c>
      <c r="I375" s="15"/>
      <c r="J375" s="16"/>
      <c r="K375" s="3">
        <f>D375*E375-F375</f>
        <v>0</v>
      </c>
      <c r="L375" s="3">
        <f>(H375+I375+J375)-F375</f>
        <v>0</v>
      </c>
    </row>
    <row r="376" spans="1:12" ht="13.5" hidden="1" customHeight="1" outlineLevel="1" x14ac:dyDescent="0.2">
      <c r="A376" s="134" t="s">
        <v>242</v>
      </c>
      <c r="B376" s="67"/>
      <c r="C376" s="135"/>
      <c r="D376" s="27"/>
      <c r="E376" s="153"/>
      <c r="F376" s="14">
        <f>D376*E376</f>
        <v>0</v>
      </c>
      <c r="G376" s="98"/>
      <c r="H376" s="15">
        <f t="shared" si="76"/>
        <v>0</v>
      </c>
      <c r="I376" s="15"/>
      <c r="J376" s="16"/>
      <c r="K376" s="3">
        <f>D376*E376-F376</f>
        <v>0</v>
      </c>
      <c r="L376" s="3">
        <f>(H376+I376+J376)-F376</f>
        <v>0</v>
      </c>
    </row>
    <row r="377" spans="1:12" ht="13.5" hidden="1" customHeight="1" outlineLevel="1" x14ac:dyDescent="0.2">
      <c r="A377" s="134" t="s">
        <v>243</v>
      </c>
      <c r="B377" s="67"/>
      <c r="C377" s="135"/>
      <c r="D377" s="27"/>
      <c r="E377" s="153"/>
      <c r="F377" s="14">
        <f>D377*E377</f>
        <v>0</v>
      </c>
      <c r="G377" s="98"/>
      <c r="H377" s="15">
        <f t="shared" si="76"/>
        <v>0</v>
      </c>
      <c r="I377" s="15"/>
      <c r="J377" s="16"/>
      <c r="K377" s="3">
        <f>D377*E377-F377</f>
        <v>0</v>
      </c>
      <c r="L377" s="3">
        <f>(H377+I377+J377)-F377</f>
        <v>0</v>
      </c>
    </row>
    <row r="378" spans="1:12" ht="13.5" hidden="1" customHeight="1" outlineLevel="1" x14ac:dyDescent="0.2">
      <c r="A378" s="134" t="s">
        <v>244</v>
      </c>
      <c r="B378" s="67"/>
      <c r="C378" s="135"/>
      <c r="D378" s="27"/>
      <c r="E378" s="153"/>
      <c r="F378" s="14">
        <f>D378*E378</f>
        <v>0</v>
      </c>
      <c r="G378" s="98"/>
      <c r="H378" s="15">
        <f t="shared" si="76"/>
        <v>0</v>
      </c>
      <c r="I378" s="15"/>
      <c r="J378" s="16"/>
      <c r="K378" s="3">
        <f>D378*E378-F378</f>
        <v>0</v>
      </c>
      <c r="L378" s="3">
        <f>(H378+I378+J378)-F378</f>
        <v>0</v>
      </c>
    </row>
    <row r="379" spans="1:12" ht="13.5" hidden="1" customHeight="1" outlineLevel="1" thickBot="1" x14ac:dyDescent="0.25">
      <c r="A379" s="134" t="s">
        <v>245</v>
      </c>
      <c r="B379" s="67"/>
      <c r="C379" s="135"/>
      <c r="D379" s="27"/>
      <c r="E379" s="153"/>
      <c r="F379" s="14">
        <f>D379*E379</f>
        <v>0</v>
      </c>
      <c r="G379" s="98"/>
      <c r="H379" s="15">
        <f t="shared" si="76"/>
        <v>0</v>
      </c>
      <c r="I379" s="15"/>
      <c r="J379" s="16"/>
      <c r="K379" s="3">
        <f>D379*E379-F379</f>
        <v>0</v>
      </c>
      <c r="L379" s="3">
        <f>(H379+I379+J379)-F379</f>
        <v>0</v>
      </c>
    </row>
    <row r="380" spans="1:12" ht="20.100000000000001" customHeight="1" collapsed="1" thickBot="1" x14ac:dyDescent="0.25">
      <c r="A380" s="163" t="s">
        <v>246</v>
      </c>
      <c r="B380" s="177"/>
      <c r="C380" s="177"/>
      <c r="D380" s="178"/>
      <c r="E380" s="179"/>
      <c r="F380" s="180">
        <f>SUM(F381:F385)</f>
        <v>0</v>
      </c>
      <c r="G380" s="181" t="str">
        <f>IFERROR(F380/$F$398,"0,00 %")</f>
        <v>0,00 %</v>
      </c>
      <c r="H380" s="182">
        <f t="shared" si="76"/>
        <v>0</v>
      </c>
      <c r="I380" s="182">
        <f>SUM(I381:I385)</f>
        <v>0</v>
      </c>
      <c r="J380" s="208">
        <f>SUM(J381:J385)</f>
        <v>0</v>
      </c>
      <c r="K380" s="3"/>
      <c r="L380" s="3"/>
    </row>
    <row r="381" spans="1:12" ht="13.5" hidden="1" customHeight="1" outlineLevel="1" x14ac:dyDescent="0.2">
      <c r="A381" s="134" t="s">
        <v>247</v>
      </c>
      <c r="B381" s="67"/>
      <c r="C381" s="135"/>
      <c r="D381" s="27"/>
      <c r="E381" s="153"/>
      <c r="F381" s="14">
        <f>D381*E381</f>
        <v>0</v>
      </c>
      <c r="G381" s="98"/>
      <c r="H381" s="15">
        <f t="shared" si="76"/>
        <v>0</v>
      </c>
      <c r="I381" s="15"/>
      <c r="J381" s="16"/>
      <c r="K381" s="3">
        <f>D381*E381-F381</f>
        <v>0</v>
      </c>
      <c r="L381" s="3">
        <f>(H381+I381+J381)-F381</f>
        <v>0</v>
      </c>
    </row>
    <row r="382" spans="1:12" ht="13.5" hidden="1" customHeight="1" outlineLevel="1" x14ac:dyDescent="0.2">
      <c r="A382" s="134" t="s">
        <v>248</v>
      </c>
      <c r="B382" s="67"/>
      <c r="C382" s="135"/>
      <c r="D382" s="27"/>
      <c r="E382" s="153"/>
      <c r="F382" s="14">
        <f>D382*E382</f>
        <v>0</v>
      </c>
      <c r="G382" s="98"/>
      <c r="H382" s="15">
        <f t="shared" si="76"/>
        <v>0</v>
      </c>
      <c r="I382" s="15"/>
      <c r="J382" s="16"/>
      <c r="K382" s="3">
        <f>D382*E382-F382</f>
        <v>0</v>
      </c>
      <c r="L382" s="3">
        <f>(H382+I382+J382)-F382</f>
        <v>0</v>
      </c>
    </row>
    <row r="383" spans="1:12" ht="13.5" hidden="1" customHeight="1" outlineLevel="1" x14ac:dyDescent="0.2">
      <c r="A383" s="134" t="s">
        <v>249</v>
      </c>
      <c r="B383" s="67"/>
      <c r="C383" s="135"/>
      <c r="D383" s="27"/>
      <c r="E383" s="153"/>
      <c r="F383" s="14">
        <f>D383*E383</f>
        <v>0</v>
      </c>
      <c r="G383" s="98"/>
      <c r="H383" s="15">
        <f t="shared" si="76"/>
        <v>0</v>
      </c>
      <c r="I383" s="15"/>
      <c r="J383" s="16"/>
      <c r="K383" s="3">
        <f>D383*E383-F383</f>
        <v>0</v>
      </c>
      <c r="L383" s="3">
        <f>(H383+I383+J383)-F383</f>
        <v>0</v>
      </c>
    </row>
    <row r="384" spans="1:12" ht="13.5" hidden="1" customHeight="1" outlineLevel="1" x14ac:dyDescent="0.2">
      <c r="A384" s="134" t="s">
        <v>250</v>
      </c>
      <c r="B384" s="67"/>
      <c r="C384" s="135"/>
      <c r="D384" s="27"/>
      <c r="E384" s="153"/>
      <c r="F384" s="14">
        <f>D384*E384</f>
        <v>0</v>
      </c>
      <c r="G384" s="98"/>
      <c r="H384" s="15">
        <f t="shared" si="76"/>
        <v>0</v>
      </c>
      <c r="I384" s="15"/>
      <c r="J384" s="16"/>
      <c r="K384" s="3">
        <f>D384*E384-F384</f>
        <v>0</v>
      </c>
      <c r="L384" s="3">
        <f>(H384+I384+J384)-F384</f>
        <v>0</v>
      </c>
    </row>
    <row r="385" spans="1:12" ht="13.5" hidden="1" customHeight="1" outlineLevel="1" thickBot="1" x14ac:dyDescent="0.25">
      <c r="A385" s="134" t="s">
        <v>251</v>
      </c>
      <c r="B385" s="67"/>
      <c r="C385" s="135"/>
      <c r="D385" s="27"/>
      <c r="E385" s="153"/>
      <c r="F385" s="14">
        <f>D385*E385</f>
        <v>0</v>
      </c>
      <c r="G385" s="98"/>
      <c r="H385" s="15">
        <f t="shared" si="76"/>
        <v>0</v>
      </c>
      <c r="I385" s="15"/>
      <c r="J385" s="16"/>
      <c r="K385" s="3">
        <f>D385*E385-F385</f>
        <v>0</v>
      </c>
      <c r="L385" s="3">
        <f>(H385+I385+J385)-F385</f>
        <v>0</v>
      </c>
    </row>
    <row r="386" spans="1:12" ht="20.100000000000001" customHeight="1" collapsed="1" thickBot="1" x14ac:dyDescent="0.25">
      <c r="A386" s="163" t="s">
        <v>252</v>
      </c>
      <c r="B386" s="177"/>
      <c r="C386" s="177"/>
      <c r="D386" s="178"/>
      <c r="E386" s="179"/>
      <c r="F386" s="180">
        <f>SUM(F387:F391)</f>
        <v>0</v>
      </c>
      <c r="G386" s="181" t="str">
        <f>IFERROR(F386/$F$398,"0,00 %")</f>
        <v>0,00 %</v>
      </c>
      <c r="H386" s="182">
        <f t="shared" si="76"/>
        <v>0</v>
      </c>
      <c r="I386" s="182">
        <f>SUM(I387:I391)</f>
        <v>0</v>
      </c>
      <c r="J386" s="208">
        <f>SUM(J387:J391)</f>
        <v>0</v>
      </c>
      <c r="K386" s="3"/>
      <c r="L386" s="3"/>
    </row>
    <row r="387" spans="1:12" ht="13.5" hidden="1" customHeight="1" outlineLevel="1" x14ac:dyDescent="0.2">
      <c r="A387" s="134" t="s">
        <v>253</v>
      </c>
      <c r="B387" s="67"/>
      <c r="C387" s="135"/>
      <c r="D387" s="27"/>
      <c r="E387" s="153"/>
      <c r="F387" s="14">
        <f>D387*E387</f>
        <v>0</v>
      </c>
      <c r="G387" s="98"/>
      <c r="H387" s="15">
        <f t="shared" si="76"/>
        <v>0</v>
      </c>
      <c r="I387" s="15"/>
      <c r="J387" s="16"/>
      <c r="K387" s="3">
        <f>D387*E387-F387</f>
        <v>0</v>
      </c>
      <c r="L387" s="3">
        <f>(H387+I387+J387)-F387</f>
        <v>0</v>
      </c>
    </row>
    <row r="388" spans="1:12" ht="13.5" hidden="1" customHeight="1" outlineLevel="1" x14ac:dyDescent="0.2">
      <c r="A388" s="134" t="s">
        <v>254</v>
      </c>
      <c r="B388" s="67"/>
      <c r="C388" s="135"/>
      <c r="D388" s="27"/>
      <c r="E388" s="153"/>
      <c r="F388" s="14">
        <f>D388*E388</f>
        <v>0</v>
      </c>
      <c r="G388" s="98"/>
      <c r="H388" s="15">
        <f t="shared" si="76"/>
        <v>0</v>
      </c>
      <c r="I388" s="15"/>
      <c r="J388" s="16"/>
      <c r="K388" s="3">
        <f>D388*E388-F388</f>
        <v>0</v>
      </c>
      <c r="L388" s="3">
        <f>(H388+I388+J388)-F388</f>
        <v>0</v>
      </c>
    </row>
    <row r="389" spans="1:12" ht="13.5" hidden="1" customHeight="1" outlineLevel="1" x14ac:dyDescent="0.2">
      <c r="A389" s="134" t="s">
        <v>255</v>
      </c>
      <c r="B389" s="67"/>
      <c r="C389" s="135"/>
      <c r="D389" s="27"/>
      <c r="E389" s="153"/>
      <c r="F389" s="14">
        <f>D389*E389</f>
        <v>0</v>
      </c>
      <c r="G389" s="98"/>
      <c r="H389" s="15">
        <f t="shared" si="76"/>
        <v>0</v>
      </c>
      <c r="I389" s="15"/>
      <c r="J389" s="16"/>
      <c r="K389" s="3">
        <f>D389*E389-F389</f>
        <v>0</v>
      </c>
      <c r="L389" s="3">
        <f>(H389+I389+J389)-F389</f>
        <v>0</v>
      </c>
    </row>
    <row r="390" spans="1:12" ht="13.5" hidden="1" customHeight="1" outlineLevel="1" x14ac:dyDescent="0.2">
      <c r="A390" s="134" t="s">
        <v>256</v>
      </c>
      <c r="B390" s="67"/>
      <c r="C390" s="135"/>
      <c r="D390" s="27"/>
      <c r="E390" s="153"/>
      <c r="F390" s="14">
        <f>D390*E390</f>
        <v>0</v>
      </c>
      <c r="G390" s="98"/>
      <c r="H390" s="15">
        <f t="shared" si="76"/>
        <v>0</v>
      </c>
      <c r="I390" s="15"/>
      <c r="J390" s="16"/>
      <c r="K390" s="3">
        <f>D390*E390-F390</f>
        <v>0</v>
      </c>
      <c r="L390" s="3">
        <f>(H390+I390+J390)-F390</f>
        <v>0</v>
      </c>
    </row>
    <row r="391" spans="1:12" ht="13.5" hidden="1" customHeight="1" outlineLevel="1" thickBot="1" x14ac:dyDescent="0.25">
      <c r="A391" s="134" t="s">
        <v>257</v>
      </c>
      <c r="B391" s="67"/>
      <c r="C391" s="135"/>
      <c r="D391" s="27"/>
      <c r="E391" s="153"/>
      <c r="F391" s="14">
        <f>D391*E391</f>
        <v>0</v>
      </c>
      <c r="G391" s="98"/>
      <c r="H391" s="15">
        <f t="shared" si="76"/>
        <v>0</v>
      </c>
      <c r="I391" s="15"/>
      <c r="J391" s="16"/>
      <c r="K391" s="3">
        <f>D391*E391-F391</f>
        <v>0</v>
      </c>
      <c r="L391" s="3">
        <f>(H391+I391+J391)-F391</f>
        <v>0</v>
      </c>
    </row>
    <row r="392" spans="1:12" ht="20.100000000000001" customHeight="1" collapsed="1" x14ac:dyDescent="0.2">
      <c r="A392" s="163" t="s">
        <v>258</v>
      </c>
      <c r="B392" s="177"/>
      <c r="C392" s="177"/>
      <c r="D392" s="178"/>
      <c r="E392" s="179"/>
      <c r="F392" s="180">
        <f>SUM(F393:F397)</f>
        <v>0</v>
      </c>
      <c r="G392" s="181" t="str">
        <f>IFERROR(F392/$F$398,"0,00 %")</f>
        <v>0,00 %</v>
      </c>
      <c r="H392" s="182">
        <f t="shared" si="76"/>
        <v>0</v>
      </c>
      <c r="I392" s="182">
        <f>SUM(I393:I397)</f>
        <v>0</v>
      </c>
      <c r="J392" s="208">
        <f>SUM(J393:J397)</f>
        <v>0</v>
      </c>
      <c r="K392" s="3"/>
      <c r="L392" s="3"/>
    </row>
    <row r="393" spans="1:12" ht="13.5" hidden="1" customHeight="1" outlineLevel="1" x14ac:dyDescent="0.2">
      <c r="A393" s="134" t="s">
        <v>259</v>
      </c>
      <c r="B393" s="67"/>
      <c r="C393" s="135"/>
      <c r="D393" s="27"/>
      <c r="E393" s="153"/>
      <c r="F393" s="14">
        <f>D393*E393</f>
        <v>0</v>
      </c>
      <c r="G393" s="98"/>
      <c r="H393" s="15">
        <f t="shared" si="76"/>
        <v>0</v>
      </c>
      <c r="I393" s="15"/>
      <c r="J393" s="16"/>
      <c r="K393" s="3">
        <f t="shared" ref="K393:K397" si="77">D393*E393-F393</f>
        <v>0</v>
      </c>
      <c r="L393" s="3">
        <f>(H393+I393+J393)-F393</f>
        <v>0</v>
      </c>
    </row>
    <row r="394" spans="1:12" ht="13.5" hidden="1" customHeight="1" outlineLevel="1" x14ac:dyDescent="0.2">
      <c r="A394" s="134" t="s">
        <v>260</v>
      </c>
      <c r="B394" s="67"/>
      <c r="C394" s="135"/>
      <c r="D394" s="27"/>
      <c r="E394" s="153"/>
      <c r="F394" s="14">
        <f>D394*E394</f>
        <v>0</v>
      </c>
      <c r="G394" s="98"/>
      <c r="H394" s="15">
        <f t="shared" si="76"/>
        <v>0</v>
      </c>
      <c r="I394" s="15"/>
      <c r="J394" s="16"/>
      <c r="K394" s="3">
        <f t="shared" si="77"/>
        <v>0</v>
      </c>
      <c r="L394" s="3">
        <f>(H394+I394+J394)-F394</f>
        <v>0</v>
      </c>
    </row>
    <row r="395" spans="1:12" ht="13.5" hidden="1" customHeight="1" outlineLevel="1" x14ac:dyDescent="0.2">
      <c r="A395" s="134" t="s">
        <v>261</v>
      </c>
      <c r="B395" s="67"/>
      <c r="C395" s="135"/>
      <c r="D395" s="27"/>
      <c r="E395" s="153"/>
      <c r="F395" s="14">
        <f>D395*E395</f>
        <v>0</v>
      </c>
      <c r="G395" s="98"/>
      <c r="H395" s="15">
        <f t="shared" si="76"/>
        <v>0</v>
      </c>
      <c r="I395" s="15"/>
      <c r="J395" s="16"/>
      <c r="K395" s="3">
        <f t="shared" si="77"/>
        <v>0</v>
      </c>
      <c r="L395" s="3">
        <f>(H395+I395+J395)-F395</f>
        <v>0</v>
      </c>
    </row>
    <row r="396" spans="1:12" ht="13.5" hidden="1" customHeight="1" outlineLevel="1" x14ac:dyDescent="0.2">
      <c r="A396" s="134" t="s">
        <v>262</v>
      </c>
      <c r="B396" s="67"/>
      <c r="C396" s="135"/>
      <c r="D396" s="27"/>
      <c r="E396" s="153"/>
      <c r="F396" s="14">
        <f>D396*E396</f>
        <v>0</v>
      </c>
      <c r="G396" s="98"/>
      <c r="H396" s="15">
        <f t="shared" si="76"/>
        <v>0</v>
      </c>
      <c r="I396" s="15"/>
      <c r="J396" s="16"/>
      <c r="K396" s="3">
        <f t="shared" si="77"/>
        <v>0</v>
      </c>
      <c r="L396" s="3">
        <f>(H396+I396+J396)-F396</f>
        <v>0</v>
      </c>
    </row>
    <row r="397" spans="1:12" ht="13.5" hidden="1" customHeight="1" outlineLevel="1" x14ac:dyDescent="0.2">
      <c r="A397" s="134" t="s">
        <v>263</v>
      </c>
      <c r="B397" s="67"/>
      <c r="C397" s="135"/>
      <c r="D397" s="27"/>
      <c r="E397" s="153"/>
      <c r="F397" s="14">
        <f>D397*E397</f>
        <v>0</v>
      </c>
      <c r="G397" s="98"/>
      <c r="H397" s="15">
        <f t="shared" si="76"/>
        <v>0</v>
      </c>
      <c r="I397" s="15"/>
      <c r="J397" s="16"/>
      <c r="K397" s="3">
        <f t="shared" si="77"/>
        <v>0</v>
      </c>
      <c r="L397" s="3">
        <f>(H397+I397+J397)-F397</f>
        <v>0</v>
      </c>
    </row>
    <row r="398" spans="1:12" ht="13.5" customHeight="1" thickBot="1" x14ac:dyDescent="0.25">
      <c r="A398" s="75" t="s">
        <v>264</v>
      </c>
      <c r="B398" s="76"/>
      <c r="C398" s="77"/>
      <c r="D398" s="78"/>
      <c r="E398" s="126"/>
      <c r="F398" s="105">
        <f>SUM(F392,F386,F380,F374,F368,F362,F356,F350,F344,F338,F332,F326,F320,F314,F302,F308,F296,F290,F284,F278,F272,F266,F260,F254,F248,F242,F236,F230,F224,F218,F214,F210,F206)</f>
        <v>0</v>
      </c>
      <c r="G398" s="157" t="str">
        <f>IFERROR(F398/$F$404,"0,00 %")</f>
        <v>0,00 %</v>
      </c>
      <c r="H398" s="105">
        <f>SUM(H206,H210,H214,H392,H386,H380,H374,H368,H362,H356,H350,H344,H338,H332,H326,H320,H314,H302,H308,H296,H290,H284,H278,H272,H266,H260,H254,H248,H242,H236,H230,H224,H218)</f>
        <v>0</v>
      </c>
      <c r="I398" s="105">
        <f>SUM(I206,I210,I214,I392,I386,I380,I374,I368,I362,I356,I350,I344,I338,I332,I326,I320,I314,I302,I308,I296,I290,I284,I278,I272,I266,I260,I254,I248,I242,I236,I230,I224,I218)</f>
        <v>0</v>
      </c>
      <c r="J398" s="105">
        <f>SUM(J206,J210,J214,J392,J386,J380,J374,J368,J362,J356,J350,J344,J338,J332,J326,J320,J314,J302,J308,J296,J290,J284,J278,J272,J266,J260,J254,J248,J242,J236,J230,J224,J218)</f>
        <v>0</v>
      </c>
      <c r="K398" s="3"/>
      <c r="L398" s="3"/>
    </row>
    <row r="399" spans="1:12" ht="13.5" customHeight="1" thickBot="1" x14ac:dyDescent="0.25">
      <c r="A399" s="6"/>
      <c r="B399" s="60"/>
      <c r="C399" s="7"/>
      <c r="D399" s="8"/>
      <c r="E399" s="39"/>
      <c r="F399" s="9"/>
      <c r="G399" s="9"/>
      <c r="H399" s="8"/>
      <c r="I399" s="8"/>
      <c r="J399" s="207"/>
      <c r="K399" s="3"/>
    </row>
    <row r="400" spans="1:12" ht="13.5" customHeight="1" x14ac:dyDescent="0.2">
      <c r="A400" s="83" t="s">
        <v>265</v>
      </c>
      <c r="B400" s="84"/>
      <c r="C400" s="120"/>
      <c r="D400" s="121"/>
      <c r="E400" s="122"/>
      <c r="F400" s="87" t="s">
        <v>266</v>
      </c>
      <c r="G400" s="88"/>
      <c r="H400" s="89"/>
      <c r="I400" s="89"/>
      <c r="J400" s="90"/>
      <c r="K400" s="3"/>
    </row>
    <row r="401" spans="1:11" ht="13.5" customHeight="1" x14ac:dyDescent="0.2">
      <c r="A401" s="30" t="s">
        <v>382</v>
      </c>
      <c r="B401" s="67"/>
      <c r="C401" s="135"/>
      <c r="D401" s="27"/>
      <c r="E401" s="153"/>
      <c r="F401" s="14">
        <f>D401*E401</f>
        <v>0</v>
      </c>
      <c r="G401" s="98"/>
      <c r="H401" s="15">
        <f t="shared" ref="H401" si="78">F401-(SUM(I401:J401))</f>
        <v>0</v>
      </c>
      <c r="I401" s="15"/>
      <c r="J401" s="16"/>
      <c r="K401" s="139"/>
    </row>
    <row r="402" spans="1:11" ht="13.5" customHeight="1" thickBot="1" x14ac:dyDescent="0.25">
      <c r="A402" s="75" t="s">
        <v>268</v>
      </c>
      <c r="B402" s="76"/>
      <c r="C402" s="77"/>
      <c r="D402" s="78"/>
      <c r="E402" s="126"/>
      <c r="F402" s="105">
        <f>SUM(F401:F401)</f>
        <v>0</v>
      </c>
      <c r="G402" s="157" t="str">
        <f>IFERROR(F402/$F$404,"0,00 %")</f>
        <v>0,00 %</v>
      </c>
      <c r="H402" s="105">
        <f>SUM(H401:H401)</f>
        <v>0</v>
      </c>
      <c r="I402" s="105">
        <f>SUM(I401:I401)</f>
        <v>0</v>
      </c>
      <c r="J402" s="105">
        <f>SUM(J401:J401)</f>
        <v>0</v>
      </c>
      <c r="K402" s="3"/>
    </row>
    <row r="403" spans="1:11" ht="13.5" customHeight="1" thickBot="1" x14ac:dyDescent="0.25">
      <c r="A403" s="6"/>
      <c r="B403" s="60"/>
      <c r="C403" s="7"/>
      <c r="D403" s="8"/>
      <c r="E403" s="39"/>
      <c r="F403" s="9"/>
      <c r="G403" s="9"/>
      <c r="H403" s="8"/>
      <c r="I403" s="8"/>
      <c r="J403" s="207"/>
      <c r="K403" s="3"/>
    </row>
    <row r="404" spans="1:11" ht="13.5" customHeight="1" thickBot="1" x14ac:dyDescent="0.25">
      <c r="A404" s="140" t="s">
        <v>269</v>
      </c>
      <c r="B404" s="141"/>
      <c r="C404" s="142"/>
      <c r="D404" s="143"/>
      <c r="E404" s="144"/>
      <c r="F404" s="145">
        <f>SUM(F402,F398,F203,F77,F60,F46,F26)</f>
        <v>0</v>
      </c>
      <c r="G404" s="146"/>
      <c r="H404" s="145">
        <f>SUM(H402,H398,H203,H77,H60,H46,H26)</f>
        <v>0</v>
      </c>
      <c r="I404" s="145">
        <f>SUM(I402,I398,I203,I77,I60,I46,I26)</f>
        <v>0</v>
      </c>
      <c r="J404" s="145">
        <f>SUM(J402,J398,J203,J77,J60,J46,J26)</f>
        <v>0</v>
      </c>
      <c r="K404" s="3"/>
    </row>
    <row r="405" spans="1:11" ht="13.5" customHeight="1" thickBot="1" x14ac:dyDescent="0.25">
      <c r="A405" s="6"/>
      <c r="B405" s="60"/>
      <c r="C405" s="7"/>
      <c r="D405" s="8"/>
      <c r="E405" s="39"/>
      <c r="F405" s="9"/>
      <c r="G405" s="9"/>
      <c r="H405" s="8"/>
      <c r="I405" s="8"/>
      <c r="J405" s="207"/>
      <c r="K405" s="3"/>
    </row>
    <row r="406" spans="1:11" ht="48.6" customHeight="1" thickBot="1" x14ac:dyDescent="0.25">
      <c r="A406" s="140" t="s">
        <v>383</v>
      </c>
      <c r="B406" s="141"/>
      <c r="C406" s="147"/>
      <c r="D406" s="148"/>
      <c r="E406" s="155"/>
      <c r="F406" s="145">
        <v>0</v>
      </c>
      <c r="G406" s="150" t="str">
        <f>IFERROR(H406/H404,"0,00 %")</f>
        <v>0,00 %</v>
      </c>
      <c r="H406" s="145">
        <v>0</v>
      </c>
      <c r="I406" s="145"/>
      <c r="J406" s="145"/>
    </row>
    <row r="407" spans="1:11" ht="12" thickBot="1" x14ac:dyDescent="0.25">
      <c r="A407" s="6"/>
      <c r="B407" s="60"/>
      <c r="C407" s="7"/>
      <c r="D407" s="8"/>
      <c r="E407" s="39"/>
      <c r="F407" s="9"/>
      <c r="G407" s="9"/>
      <c r="H407" s="8"/>
      <c r="I407" s="8"/>
      <c r="J407" s="207"/>
    </row>
    <row r="408" spans="1:11" ht="12" thickBot="1" x14ac:dyDescent="0.25">
      <c r="A408" s="140" t="s">
        <v>270</v>
      </c>
      <c r="B408" s="141"/>
      <c r="C408" s="92"/>
      <c r="D408" s="149"/>
      <c r="E408" s="144"/>
      <c r="F408" s="145">
        <f>SUM(F404,F406)</f>
        <v>0</v>
      </c>
      <c r="G408" s="146"/>
      <c r="H408" s="146">
        <f>SUM(H404,H406)</f>
        <v>0</v>
      </c>
      <c r="I408" s="145">
        <f>SUM(I404,I406)</f>
        <v>0</v>
      </c>
      <c r="J408" s="145">
        <f>SUM(J404,J406)</f>
        <v>0</v>
      </c>
    </row>
    <row r="409" spans="1:11" ht="12.9" customHeight="1" thickBot="1" x14ac:dyDescent="0.25">
      <c r="A409" s="161"/>
      <c r="B409" s="69"/>
      <c r="C409" s="32"/>
      <c r="D409" s="33"/>
      <c r="E409" s="156"/>
      <c r="F409" s="34"/>
      <c r="G409" s="34"/>
      <c r="H409" s="151" t="s">
        <v>271</v>
      </c>
      <c r="I409" s="223" t="str">
        <f>IFERROR((I404+J404)/F408,"0,00 %")</f>
        <v>0,00 %</v>
      </c>
      <c r="J409" s="224"/>
    </row>
    <row r="410" spans="1:11" x14ac:dyDescent="0.2">
      <c r="A410" s="161"/>
      <c r="B410" s="69"/>
      <c r="C410" s="32"/>
      <c r="D410" s="33"/>
      <c r="E410" s="156"/>
      <c r="F410" s="34"/>
      <c r="G410" s="34"/>
      <c r="H410" s="35"/>
      <c r="I410" s="35"/>
      <c r="J410" s="35"/>
    </row>
    <row r="411" spans="1:11" x14ac:dyDescent="0.2">
      <c r="A411" s="161"/>
      <c r="B411" s="69"/>
      <c r="C411" s="32"/>
      <c r="D411" s="33"/>
      <c r="E411" s="156"/>
      <c r="F411" s="34"/>
      <c r="G411" s="34"/>
      <c r="H411" s="35"/>
      <c r="I411" s="35"/>
      <c r="J411" s="35"/>
    </row>
    <row r="412" spans="1:11" x14ac:dyDescent="0.2">
      <c r="A412" s="160"/>
      <c r="B412" s="70"/>
      <c r="C412" s="32"/>
      <c r="D412" s="33"/>
      <c r="E412" s="156"/>
      <c r="F412" s="34"/>
      <c r="G412" s="34"/>
      <c r="H412" s="35"/>
      <c r="I412" s="35"/>
      <c r="J412" s="35"/>
    </row>
    <row r="413" spans="1:11" x14ac:dyDescent="0.2">
      <c r="A413" s="161"/>
      <c r="B413" s="69"/>
      <c r="C413" s="32"/>
      <c r="D413" s="33"/>
      <c r="E413" s="156"/>
      <c r="F413" s="34"/>
      <c r="G413" s="34"/>
      <c r="H413" s="35"/>
      <c r="I413" s="35"/>
      <c r="J413" s="35"/>
    </row>
    <row r="414" spans="1:11" x14ac:dyDescent="0.2">
      <c r="A414" s="36"/>
      <c r="B414" s="70"/>
      <c r="C414" s="32"/>
      <c r="D414" s="33"/>
      <c r="E414" s="156"/>
      <c r="F414" s="34"/>
      <c r="G414" s="34"/>
      <c r="H414" s="35"/>
      <c r="I414" s="35"/>
      <c r="J414" s="35"/>
    </row>
    <row r="415" spans="1:11" x14ac:dyDescent="0.2">
      <c r="A415" s="159"/>
      <c r="B415" s="68"/>
      <c r="C415" s="32"/>
      <c r="D415" s="33"/>
      <c r="E415" s="156"/>
      <c r="F415" s="34"/>
      <c r="G415" s="34"/>
      <c r="H415" s="35"/>
      <c r="I415" s="35"/>
      <c r="J415" s="35"/>
    </row>
    <row r="416" spans="1:11" x14ac:dyDescent="0.2">
      <c r="A416" s="31"/>
      <c r="B416" s="68"/>
      <c r="C416" s="32"/>
      <c r="D416" s="33"/>
      <c r="E416" s="156"/>
      <c r="F416" s="34"/>
      <c r="G416" s="34"/>
      <c r="H416" s="35"/>
      <c r="I416" s="35"/>
      <c r="J416" s="35"/>
    </row>
    <row r="417" spans="1:12" x14ac:dyDescent="0.2">
      <c r="A417" s="219"/>
      <c r="B417" s="219"/>
      <c r="C417" s="220"/>
      <c r="D417" s="220"/>
      <c r="E417" s="220"/>
      <c r="F417" s="220"/>
      <c r="G417" s="220"/>
      <c r="H417" s="220"/>
      <c r="I417" s="220"/>
      <c r="J417" s="220"/>
    </row>
    <row r="418" spans="1:12" x14ac:dyDescent="0.2">
      <c r="A418" s="220"/>
      <c r="B418" s="220"/>
      <c r="C418" s="220"/>
      <c r="D418" s="220"/>
      <c r="E418" s="220"/>
      <c r="F418" s="220"/>
      <c r="G418" s="220"/>
      <c r="H418" s="220"/>
      <c r="I418" s="220"/>
      <c r="J418" s="220"/>
    </row>
    <row r="419" spans="1:12" x14ac:dyDescent="0.2">
      <c r="A419" s="220"/>
      <c r="B419" s="220"/>
      <c r="C419" s="220"/>
      <c r="D419" s="220"/>
      <c r="E419" s="220"/>
      <c r="F419" s="220"/>
      <c r="G419" s="220"/>
      <c r="H419" s="220"/>
      <c r="I419" s="220"/>
      <c r="J419" s="220"/>
      <c r="K419" s="213"/>
      <c r="L419" s="213"/>
    </row>
    <row r="420" spans="1:12" x14ac:dyDescent="0.2">
      <c r="A420" s="36"/>
      <c r="B420" s="70"/>
      <c r="C420" s="37"/>
      <c r="D420" s="38"/>
      <c r="E420" s="39"/>
      <c r="F420" s="40"/>
      <c r="G420" s="40"/>
      <c r="H420" s="40"/>
      <c r="I420" s="40"/>
      <c r="J420" s="40"/>
      <c r="K420" s="3"/>
      <c r="L420" s="3"/>
    </row>
    <row r="421" spans="1:12" x14ac:dyDescent="0.2">
      <c r="A421" s="219"/>
      <c r="B421" s="219"/>
      <c r="C421" s="219"/>
      <c r="D421" s="219"/>
      <c r="E421" s="219"/>
      <c r="F421" s="219"/>
      <c r="G421" s="219"/>
      <c r="H421" s="219"/>
      <c r="I421" s="219"/>
      <c r="J421" s="219"/>
      <c r="K421" s="3"/>
      <c r="L421" s="3"/>
    </row>
    <row r="422" spans="1:12" x14ac:dyDescent="0.2">
      <c r="A422" s="220"/>
      <c r="B422" s="220"/>
      <c r="C422" s="220"/>
      <c r="D422" s="220"/>
      <c r="E422" s="220"/>
      <c r="F422" s="220"/>
      <c r="G422" s="220"/>
      <c r="H422" s="220"/>
      <c r="I422" s="220"/>
      <c r="J422" s="220"/>
      <c r="K422" s="3"/>
      <c r="L422" s="3"/>
    </row>
    <row r="423" spans="1:12" x14ac:dyDescent="0.2">
      <c r="A423" s="220"/>
      <c r="B423" s="220"/>
      <c r="C423" s="220"/>
      <c r="D423" s="220"/>
      <c r="E423" s="220"/>
      <c r="F423" s="220"/>
      <c r="G423" s="220"/>
      <c r="H423" s="220"/>
      <c r="I423" s="220"/>
      <c r="J423" s="220"/>
      <c r="K423" s="3"/>
      <c r="L423" s="3"/>
    </row>
    <row r="424" spans="1:12" x14ac:dyDescent="0.2">
      <c r="A424" s="36"/>
      <c r="B424" s="70"/>
      <c r="C424" s="72"/>
      <c r="D424" s="41"/>
      <c r="E424" s="42"/>
      <c r="F424" s="43"/>
      <c r="G424" s="43"/>
      <c r="H424" s="43"/>
      <c r="I424" s="43"/>
      <c r="J424" s="43"/>
    </row>
    <row r="425" spans="1:12" x14ac:dyDescent="0.2">
      <c r="A425" s="219"/>
      <c r="B425" s="219"/>
      <c r="C425" s="220"/>
      <c r="D425" s="220"/>
      <c r="E425" s="220"/>
      <c r="F425" s="220"/>
      <c r="G425" s="220"/>
      <c r="H425" s="220"/>
      <c r="I425" s="220"/>
      <c r="J425" s="220"/>
    </row>
    <row r="426" spans="1:12" x14ac:dyDescent="0.2">
      <c r="A426" s="160"/>
      <c r="B426" s="70"/>
      <c r="C426" s="70"/>
      <c r="D426" s="44"/>
      <c r="E426" s="42"/>
      <c r="F426" s="40"/>
      <c r="G426" s="40"/>
      <c r="H426" s="43"/>
      <c r="I426" s="43"/>
      <c r="J426" s="43"/>
    </row>
    <row r="427" spans="1:12" x14ac:dyDescent="0.2">
      <c r="A427" s="220"/>
      <c r="B427" s="220"/>
      <c r="C427" s="220"/>
      <c r="D427" s="220"/>
      <c r="E427" s="220"/>
      <c r="F427" s="220"/>
      <c r="G427" s="220"/>
      <c r="H427" s="220"/>
      <c r="I427" s="220"/>
      <c r="J427" s="220"/>
    </row>
    <row r="428" spans="1:12" x14ac:dyDescent="0.2">
      <c r="A428" s="36"/>
      <c r="B428" s="70"/>
      <c r="C428" s="72"/>
      <c r="D428" s="41"/>
      <c r="E428" s="42"/>
      <c r="F428" s="43"/>
      <c r="G428" s="43"/>
      <c r="H428" s="43"/>
      <c r="I428" s="43"/>
      <c r="J428" s="43"/>
    </row>
    <row r="429" spans="1:12" x14ac:dyDescent="0.2">
      <c r="A429" s="226"/>
      <c r="B429" s="226"/>
      <c r="C429" s="227"/>
      <c r="D429" s="227"/>
      <c r="E429" s="227"/>
      <c r="F429" s="227"/>
      <c r="G429" s="227"/>
      <c r="H429" s="227"/>
      <c r="I429" s="227"/>
      <c r="J429" s="227"/>
    </row>
    <row r="430" spans="1:12" x14ac:dyDescent="0.2">
      <c r="A430" s="220"/>
      <c r="B430" s="220"/>
      <c r="C430" s="220"/>
      <c r="D430" s="220"/>
      <c r="E430" s="220"/>
      <c r="F430" s="220"/>
      <c r="G430" s="220"/>
      <c r="H430" s="220"/>
      <c r="I430" s="220"/>
      <c r="J430" s="220"/>
    </row>
    <row r="431" spans="1:12" x14ac:dyDescent="0.2">
      <c r="A431" s="220"/>
      <c r="B431" s="220"/>
      <c r="C431" s="220"/>
      <c r="D431" s="220"/>
      <c r="E431" s="220"/>
      <c r="F431" s="220"/>
      <c r="G431" s="220"/>
      <c r="H431" s="220"/>
      <c r="I431" s="220"/>
      <c r="J431" s="220"/>
    </row>
    <row r="432" spans="1:12" x14ac:dyDescent="0.2">
      <c r="A432" s="220"/>
      <c r="B432" s="220"/>
      <c r="C432" s="220"/>
      <c r="D432" s="220"/>
      <c r="E432" s="220"/>
      <c r="F432" s="220"/>
      <c r="G432" s="220"/>
      <c r="H432" s="220"/>
      <c r="I432" s="220"/>
      <c r="J432" s="220"/>
    </row>
    <row r="433" spans="1:10" x14ac:dyDescent="0.2">
      <c r="A433" s="220"/>
      <c r="B433" s="220"/>
      <c r="C433" s="220"/>
      <c r="D433" s="220"/>
      <c r="E433" s="220"/>
      <c r="F433" s="220"/>
      <c r="G433" s="220"/>
      <c r="H433" s="220"/>
      <c r="I433" s="220"/>
      <c r="J433" s="220"/>
    </row>
    <row r="434" spans="1:10" x14ac:dyDescent="0.2">
      <c r="A434" s="220"/>
      <c r="B434" s="220"/>
      <c r="C434" s="220"/>
      <c r="D434" s="220"/>
      <c r="E434" s="220"/>
      <c r="F434" s="220"/>
      <c r="G434" s="220"/>
      <c r="H434" s="220"/>
      <c r="I434" s="220"/>
      <c r="J434" s="220"/>
    </row>
    <row r="435" spans="1:10" x14ac:dyDescent="0.2">
      <c r="A435" s="36"/>
      <c r="B435" s="70"/>
      <c r="C435" s="72"/>
      <c r="D435" s="41"/>
      <c r="E435" s="42"/>
      <c r="F435" s="43"/>
      <c r="G435" s="43"/>
      <c r="H435" s="43"/>
      <c r="I435" s="43"/>
      <c r="J435" s="43"/>
    </row>
    <row r="436" spans="1:10" x14ac:dyDescent="0.2">
      <c r="A436" s="226"/>
      <c r="B436" s="226"/>
      <c r="C436" s="227"/>
      <c r="D436" s="227"/>
      <c r="E436" s="227"/>
      <c r="F436" s="227"/>
      <c r="G436" s="227"/>
      <c r="H436" s="227"/>
      <c r="I436" s="227"/>
      <c r="J436" s="227"/>
    </row>
    <row r="437" spans="1:10" x14ac:dyDescent="0.2">
      <c r="A437" s="220"/>
      <c r="B437" s="220"/>
      <c r="C437" s="220"/>
      <c r="D437" s="220"/>
      <c r="E437" s="220"/>
      <c r="F437" s="220"/>
      <c r="G437" s="220"/>
      <c r="H437" s="220"/>
      <c r="I437" s="220"/>
      <c r="J437" s="220"/>
    </row>
    <row r="438" spans="1:10" x14ac:dyDescent="0.2">
      <c r="A438" s="160"/>
      <c r="B438" s="70"/>
      <c r="C438" s="70"/>
      <c r="D438" s="44"/>
      <c r="E438" s="42"/>
      <c r="F438" s="40"/>
      <c r="G438" s="40"/>
      <c r="H438" s="43"/>
      <c r="I438" s="43"/>
      <c r="J438" s="43"/>
    </row>
    <row r="439" spans="1:10" x14ac:dyDescent="0.2">
      <c r="A439" s="220"/>
      <c r="B439" s="220"/>
      <c r="C439" s="220"/>
      <c r="D439" s="220"/>
      <c r="E439" s="220"/>
      <c r="F439" s="220"/>
      <c r="G439" s="220"/>
      <c r="H439" s="220"/>
      <c r="I439" s="220"/>
      <c r="J439" s="220"/>
    </row>
    <row r="440" spans="1:10" x14ac:dyDescent="0.2">
      <c r="A440" s="160"/>
      <c r="B440" s="70"/>
      <c r="C440" s="70"/>
      <c r="D440" s="44"/>
      <c r="E440" s="42"/>
      <c r="F440" s="40"/>
      <c r="G440" s="40"/>
      <c r="H440" s="43"/>
      <c r="I440" s="43"/>
      <c r="J440" s="43"/>
    </row>
    <row r="441" spans="1:10" x14ac:dyDescent="0.2">
      <c r="A441" s="36"/>
      <c r="B441" s="70"/>
      <c r="C441" s="72"/>
      <c r="D441" s="41"/>
      <c r="E441" s="42"/>
      <c r="F441" s="43"/>
      <c r="G441" s="43"/>
      <c r="H441" s="43"/>
      <c r="I441" s="43"/>
      <c r="J441" s="43"/>
    </row>
    <row r="442" spans="1:10" x14ac:dyDescent="0.2">
      <c r="A442" s="36"/>
      <c r="B442" s="70"/>
      <c r="C442" s="72"/>
      <c r="D442" s="41"/>
      <c r="E442" s="42"/>
      <c r="F442" s="43"/>
      <c r="G442" s="43"/>
      <c r="H442" s="43"/>
      <c r="I442" s="43"/>
      <c r="J442" s="43"/>
    </row>
    <row r="443" spans="1:10" ht="36" customHeight="1" x14ac:dyDescent="0.2">
      <c r="A443" s="219"/>
      <c r="B443" s="219"/>
      <c r="C443" s="220"/>
      <c r="D443" s="220"/>
      <c r="E443" s="220"/>
      <c r="F443" s="220"/>
      <c r="G443" s="220"/>
      <c r="H443" s="220"/>
      <c r="I443" s="220"/>
      <c r="J443" s="220"/>
    </row>
    <row r="444" spans="1:10" x14ac:dyDescent="0.2">
      <c r="A444" s="220"/>
      <c r="B444" s="220"/>
      <c r="C444" s="220"/>
      <c r="D444" s="220"/>
      <c r="E444" s="220"/>
      <c r="F444" s="220"/>
      <c r="G444" s="220"/>
      <c r="H444" s="220"/>
      <c r="I444" s="220"/>
      <c r="J444" s="220"/>
    </row>
    <row r="445" spans="1:10" x14ac:dyDescent="0.2">
      <c r="A445" s="220"/>
      <c r="B445" s="220"/>
      <c r="C445" s="220"/>
      <c r="D445" s="220"/>
      <c r="E445" s="220"/>
      <c r="F445" s="220"/>
      <c r="G445" s="220"/>
      <c r="H445" s="220"/>
      <c r="I445" s="220"/>
      <c r="J445" s="220"/>
    </row>
    <row r="446" spans="1:10" x14ac:dyDescent="0.2">
      <c r="A446" s="220"/>
      <c r="B446" s="220"/>
      <c r="C446" s="220"/>
      <c r="D446" s="220"/>
      <c r="E446" s="220"/>
      <c r="F446" s="220"/>
      <c r="G446" s="220"/>
      <c r="H446" s="220"/>
      <c r="I446" s="220"/>
      <c r="J446" s="220"/>
    </row>
    <row r="447" spans="1:10" x14ac:dyDescent="0.2">
      <c r="A447" s="36"/>
      <c r="B447" s="70"/>
      <c r="C447" s="72"/>
      <c r="D447" s="41"/>
      <c r="E447" s="42"/>
      <c r="F447" s="43"/>
      <c r="G447" s="43"/>
      <c r="H447" s="43"/>
      <c r="I447" s="43"/>
      <c r="J447" s="43"/>
    </row>
    <row r="448" spans="1:10" x14ac:dyDescent="0.2">
      <c r="A448" s="219"/>
      <c r="B448" s="219"/>
      <c r="C448" s="220"/>
      <c r="D448" s="220"/>
      <c r="E448" s="220"/>
      <c r="F448" s="220"/>
      <c r="G448" s="220"/>
      <c r="H448" s="220"/>
      <c r="I448" s="220"/>
      <c r="J448" s="220"/>
    </row>
    <row r="449" spans="1:10" x14ac:dyDescent="0.2">
      <c r="A449" s="36"/>
      <c r="B449" s="70"/>
      <c r="C449" s="72"/>
      <c r="D449" s="41"/>
      <c r="E449" s="42"/>
      <c r="F449" s="43"/>
      <c r="G449" s="43"/>
      <c r="H449" s="43"/>
      <c r="I449" s="43"/>
      <c r="J449" s="43"/>
    </row>
    <row r="450" spans="1:10" x14ac:dyDescent="0.2">
      <c r="A450" s="219"/>
      <c r="B450" s="219"/>
      <c r="C450" s="220"/>
      <c r="D450" s="220"/>
      <c r="E450" s="220"/>
      <c r="F450" s="220"/>
      <c r="G450" s="220"/>
      <c r="H450" s="220"/>
      <c r="I450" s="220"/>
      <c r="J450" s="220"/>
    </row>
    <row r="451" spans="1:10" x14ac:dyDescent="0.2">
      <c r="A451" s="225"/>
      <c r="B451" s="225"/>
      <c r="C451" s="225"/>
      <c r="D451" s="225"/>
      <c r="E451" s="225"/>
      <c r="F451" s="225"/>
      <c r="G451" s="225"/>
      <c r="H451" s="225"/>
      <c r="I451" s="225"/>
      <c r="J451" s="225"/>
    </row>
  </sheetData>
  <sheetProtection deleteRows="0"/>
  <dataConsolidate/>
  <mergeCells count="28">
    <mergeCell ref="A448:J448"/>
    <mergeCell ref="A450:J450"/>
    <mergeCell ref="A451:J451"/>
    <mergeCell ref="A437:J437"/>
    <mergeCell ref="A439:J439"/>
    <mergeCell ref="A443:J443"/>
    <mergeCell ref="A444:J444"/>
    <mergeCell ref="A445:J445"/>
    <mergeCell ref="A446:J446"/>
    <mergeCell ref="A436:J436"/>
    <mergeCell ref="A421:J421"/>
    <mergeCell ref="A422:J422"/>
    <mergeCell ref="A423:J423"/>
    <mergeCell ref="A425:J425"/>
    <mergeCell ref="A427:J427"/>
    <mergeCell ref="A429:J429"/>
    <mergeCell ref="A430:J430"/>
    <mergeCell ref="A431:J431"/>
    <mergeCell ref="A432:J432"/>
    <mergeCell ref="A433:J433"/>
    <mergeCell ref="A434:J434"/>
    <mergeCell ref="A419:J419"/>
    <mergeCell ref="A2:J2"/>
    <mergeCell ref="A4:J4"/>
    <mergeCell ref="K5:L5"/>
    <mergeCell ref="I409:J409"/>
    <mergeCell ref="A417:J418"/>
    <mergeCell ref="A27:J27"/>
  </mergeCells>
  <conditionalFormatting sqref="G406">
    <cfRule type="cellIs" dxfId="5" priority="3" operator="greaterThan">
      <formula>0.07</formula>
    </cfRule>
  </conditionalFormatting>
  <conditionalFormatting sqref="I409">
    <cfRule type="cellIs" dxfId="4" priority="2" operator="lessThan">
      <formula>0.05</formula>
    </cfRule>
  </conditionalFormatting>
  <conditionalFormatting sqref="G26">
    <cfRule type="cellIs" dxfId="3" priority="1" operator="greaterThan">
      <formula>0.25</formula>
    </cfRule>
  </conditionalFormatting>
  <pageMargins left="0.78740157480314965" right="0.59055118110236227" top="0.59055118110236227" bottom="0.59055118110236227" header="0.11811023622047245" footer="0.11811023622047245"/>
  <pageSetup paperSize="9" scale="52" orientation="portrait" cellComments="atEnd" r:id="rId1"/>
  <headerFooter alignWithMargins="0">
    <oddFooter>&amp;L&amp;P&amp;R&amp;8F02_3_MP01_MP29_v1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199E9B1021E84090C0DE3567BAC448" ma:contentTypeVersion="4" ma:contentTypeDescription="Vytvoří nový dokument" ma:contentTypeScope="" ma:versionID="3e196396842f08bdc3f3860b8cbc552d">
  <xsd:schema xmlns:xsd="http://www.w3.org/2001/XMLSchema" xmlns:xs="http://www.w3.org/2001/XMLSchema" xmlns:p="http://schemas.microsoft.com/office/2006/metadata/properties" xmlns:ns2="36f86f41-132e-4f79-bdb2-c0262a20fe4d" xmlns:ns3="8736b3ec-2183-4608-93e0-d99b6175fa99" targetNamespace="http://schemas.microsoft.com/office/2006/metadata/properties" ma:root="true" ma:fieldsID="cb527e6b763af46ff9d9cabd81dd5d33" ns2:_="" ns3:_="">
    <xsd:import namespace="36f86f41-132e-4f79-bdb2-c0262a20fe4d"/>
    <xsd:import namespace="8736b3ec-2183-4608-93e0-d99b6175f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86f41-132e-4f79-bdb2-c0262a20f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6b3ec-2183-4608-93e0-d99b6175fa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B1425-0703-462A-8178-53245F1C64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0C3DD0-1A87-495E-97E6-EF576F0A6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f86f41-132e-4f79-bdb2-c0262a20fe4d"/>
    <ds:schemaRef ds:uri="8736b3ec-2183-4608-93e0-d99b6175f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46F407-4A1F-4024-AD6E-5508FDBD9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instrukce k vyplnění</vt:lpstr>
      <vt:lpstr>návrh rozpočtu - 1. rok</vt:lpstr>
      <vt:lpstr>náklady na přípravu</vt:lpstr>
      <vt:lpstr>návrh rozpočtu - 2. rok</vt:lpstr>
      <vt:lpstr>návrh rozpočtu - 3. rok</vt:lpstr>
      <vt:lpstr>'náklady na přípravu'!Názvy_tisku</vt:lpstr>
      <vt:lpstr>'návrh rozpočtu - 1. rok'!Názvy_tisku</vt:lpstr>
      <vt:lpstr>'návrh rozpočtu - 2. rok'!Názvy_tisku</vt:lpstr>
      <vt:lpstr>'návrh rozpočtu - 3. rok'!Názvy_tisku</vt:lpstr>
      <vt:lpstr>'náklady na přípravu'!Oblast_tisku</vt:lpstr>
    </vt:vector>
  </TitlesOfParts>
  <Manager/>
  <Company>ČRA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4 Rozpočet</dc:title>
  <dc:subject/>
  <dc:creator>Daniel Svoboda</dc:creator>
  <cp:keywords/>
  <dc:description/>
  <cp:lastModifiedBy>Dominika Caputová</cp:lastModifiedBy>
  <cp:revision/>
  <dcterms:created xsi:type="dcterms:W3CDTF">2005-04-19T09:13:57Z</dcterms:created>
  <dcterms:modified xsi:type="dcterms:W3CDTF">2023-01-26T17:45:54Z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0x010100A4199E9B1021E84090C0DE3567BAC448</vt:lpwstr>
  </property>
</Properties>
</file>